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505" windowHeight="5505" activeTab="0"/>
  </bookViews>
  <sheets>
    <sheet name="Notes" sheetId="1" r:id="rId1"/>
    <sheet name="Data Entry - FSF" sheetId="2" r:id="rId2"/>
    <sheet name="CashFlow91" sheetId="3" r:id="rId3"/>
    <sheet name="graphdata" sheetId="4" state="hidden" r:id="rId4"/>
    <sheet name="Graphs91" sheetId="5" r:id="rId5"/>
    <sheet name="CashFlow71" sheetId="6" r:id="rId6"/>
    <sheet name="Graphs71" sheetId="7" r:id="rId7"/>
  </sheets>
  <definedNames>
    <definedName name="_xlnm.Print_Area" localSheetId="2">'CashFlow91'!$B$1:$AF$78</definedName>
    <definedName name="_xlnm.Print_Area" localSheetId="1">'Data Entry - FSF'!$A$1:$N$35</definedName>
    <definedName name="_xlnm.Print_Area" localSheetId="6">'Graphs71'!$A$1:$K$131</definedName>
  </definedNames>
  <calcPr fullCalcOnLoad="1"/>
</workbook>
</file>

<file path=xl/sharedStrings.xml><?xml version="1.0" encoding="utf-8"?>
<sst xmlns="http://schemas.openxmlformats.org/spreadsheetml/2006/main" count="2005" uniqueCount="158">
  <si>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</si>
  <si>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</si>
  <si>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</si>
  <si>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</si>
  <si>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</si>
  <si>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</si>
  <si>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</si>
  <si>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</si>
  <si>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</si>
  <si>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</si>
  <si>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</si>
  <si>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</si>
  <si>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Beginning Cash Balance in Bank</t>
  </si>
  <si>
    <t>RECEIPTS</t>
  </si>
  <si>
    <t>Tax Collections</t>
  </si>
  <si>
    <t>State Revenue - Foundation</t>
  </si>
  <si>
    <t>$</t>
  </si>
  <si>
    <t>DISBURSEMENTS</t>
  </si>
  <si>
    <t>Payroll Net Checks</t>
  </si>
  <si>
    <t>TRS Deposit</t>
  </si>
  <si>
    <t>IRS Deposit</t>
  </si>
  <si>
    <t>Deduction Checks</t>
  </si>
  <si>
    <t>Cash to TEA</t>
  </si>
  <si>
    <t>Cash Transferred to Debt Service</t>
  </si>
  <si>
    <t>Transfers (to) Texpool</t>
  </si>
  <si>
    <t>Expenditures other than payroll</t>
  </si>
  <si>
    <t>Net Change in Cash</t>
  </si>
  <si>
    <t>Ending Cash Balance in bank</t>
  </si>
  <si>
    <t>Beginning Cash Balance at Texpool</t>
  </si>
  <si>
    <t>Interest Earned</t>
  </si>
  <si>
    <t>Ending Cash Balance at Texpool</t>
  </si>
  <si>
    <t>BCED</t>
  </si>
  <si>
    <t>Rider 42</t>
  </si>
  <si>
    <t>OEYP</t>
  </si>
  <si>
    <t>Technology Allotment</t>
  </si>
  <si>
    <t>Transfer to WC</t>
  </si>
  <si>
    <t>Title I</t>
  </si>
  <si>
    <t>Title II Part A</t>
  </si>
  <si>
    <t>Title V Part A</t>
  </si>
  <si>
    <t>Transfers In</t>
  </si>
  <si>
    <t>CD'S</t>
  </si>
  <si>
    <t>Interest Income</t>
  </si>
  <si>
    <t>Bond Payments</t>
  </si>
  <si>
    <t>Transfers to Lone Star</t>
  </si>
  <si>
    <t>Total Cash Available</t>
  </si>
  <si>
    <t>Cash Flow Projection</t>
  </si>
  <si>
    <t>GENERAL FUND</t>
  </si>
  <si>
    <t>DEBT SERVICE FUND</t>
  </si>
  <si>
    <t>TOTALS</t>
  </si>
  <si>
    <t>BUDGET</t>
  </si>
  <si>
    <t>Migrant Revenue</t>
  </si>
  <si>
    <t xml:space="preserve">   Total Revenue</t>
  </si>
  <si>
    <t xml:space="preserve">   Total Payroll</t>
  </si>
  <si>
    <t xml:space="preserve">   Total Expenditures</t>
  </si>
  <si>
    <t>DIFFERENCE</t>
  </si>
  <si>
    <t xml:space="preserve">   Ending Balance</t>
  </si>
  <si>
    <t>Ending Cash Balance in Bank</t>
  </si>
  <si>
    <t>Debt Service Fund - Texpool</t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</si>
  <si>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</si>
  <si>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</si>
  <si>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</si>
  <si>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</si>
  <si>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</si>
  <si>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</si>
  <si>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</si>
  <si>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</si>
  <si>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</si>
  <si>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t>Revenues</t>
  </si>
  <si>
    <t>Expenditures</t>
  </si>
  <si>
    <t>N/A</t>
  </si>
  <si>
    <t>GRAPH1</t>
  </si>
  <si>
    <t>GRAPH2</t>
  </si>
  <si>
    <t>Cash</t>
  </si>
  <si>
    <t>GRAPH 1</t>
  </si>
  <si>
    <t>GRAPH 2</t>
  </si>
  <si>
    <t>FEDERAL PROGRAMS</t>
  </si>
  <si>
    <t>Federal Indirect</t>
  </si>
  <si>
    <t>Child Nutrition Fund</t>
  </si>
  <si>
    <t>Special Program Fund</t>
  </si>
  <si>
    <t>Other Uses / Transfers</t>
  </si>
  <si>
    <t>Investments</t>
  </si>
  <si>
    <t>Total Cash &amp; Investments Available</t>
  </si>
  <si>
    <t xml:space="preserve">   Total Other Uses / Transfers</t>
  </si>
  <si>
    <t xml:space="preserve">   Total Federal Revenue</t>
  </si>
  <si>
    <t>Tax Collections - Current</t>
  </si>
  <si>
    <t>Tax Collections - Delinquent</t>
  </si>
  <si>
    <t>Penalties &amp; Interest</t>
  </si>
  <si>
    <t>Other Local Revenue</t>
  </si>
  <si>
    <t>State Revenue - Available School Fund</t>
  </si>
  <si>
    <t>Other State Revenue</t>
  </si>
  <si>
    <t>Debt Service - State</t>
  </si>
  <si>
    <t>GRAPH 3</t>
  </si>
  <si>
    <t>GRAPH3</t>
  </si>
  <si>
    <t>GRAPH 4</t>
  </si>
  <si>
    <t>GRAPH4</t>
  </si>
  <si>
    <t>Fiscal Year = 7/1 thru 6/30</t>
  </si>
  <si>
    <t>Fiscal Year = 9/1 thru 8/31</t>
  </si>
  <si>
    <t>for 9/1 fiscal year</t>
  </si>
  <si>
    <t>for 7/1 fiscal year</t>
  </si>
  <si>
    <t xml:space="preserve">Cash </t>
  </si>
  <si>
    <t xml:space="preserve">Deposits </t>
  </si>
  <si>
    <t>Withdrawals</t>
  </si>
  <si>
    <t>(actual and/or projected)</t>
  </si>
  <si>
    <t xml:space="preserve">The 'CashFlow91' worksheet is for those districts that have a 9/1 - 8/31 fiscal year, and the 'CashFlow71' </t>
  </si>
  <si>
    <t>worksheet is for those districts that have a 71/ - 6/30 fiscal year.  There are corresponding graph worksheets</t>
  </si>
  <si>
    <t>the Debt Service Fund for any given year.</t>
  </si>
  <si>
    <t>for the two different fiscal years.</t>
  </si>
  <si>
    <t xml:space="preserve">based on suggestions from Tom Canby and Dr. Flathouse at TEA.  I also took the liberty of making some  </t>
  </si>
  <si>
    <t xml:space="preserve">Thanks to Gary Barker, field service agent at ESC 12 for creating the original shell.  I made some changes </t>
  </si>
  <si>
    <t>cosmetic changes to Gary's shell, adding the last two columns, and displaying the graphs.</t>
  </si>
  <si>
    <t>Omar Garcia</t>
  </si>
  <si>
    <t>ESC XIII</t>
  </si>
  <si>
    <t>Release 1.0 - March 5, 2004</t>
  </si>
  <si>
    <t>This cash flow template is designed to allow the district to create a cash flow analysis of the General Fund and</t>
  </si>
  <si>
    <t>Payment Class</t>
  </si>
  <si>
    <t>Portion of Total State Aid Paid from the Foundation School Fund</t>
  </si>
  <si>
    <t>Less: Prior-Year Adjustments</t>
  </si>
  <si>
    <t>Net Foundation School Fund Allotment</t>
  </si>
  <si>
    <t>paid-to-date</t>
  </si>
  <si>
    <t>bal</t>
  </si>
  <si>
    <t>pymt</t>
  </si>
  <si>
    <t>percent of bal paid</t>
  </si>
  <si>
    <t>1.</t>
  </si>
  <si>
    <t>2.</t>
  </si>
  <si>
    <t>3.</t>
  </si>
  <si>
    <t>4.</t>
  </si>
  <si>
    <t>Instructions</t>
  </si>
  <si>
    <t>Data Entry</t>
  </si>
  <si>
    <t>Enter the portion of the district's total state aid that is paid from</t>
  </si>
  <si>
    <t xml:space="preserve">the Foundation School Fund.  This amount is located towards </t>
  </si>
  <si>
    <t>Usually, this amount does not change from month to month, but</t>
  </si>
  <si>
    <t>could change in any month, particularly in March.  Please</t>
  </si>
  <si>
    <t xml:space="preserve">review your Summary of Finances each month for possible </t>
  </si>
  <si>
    <t>replacing projected amounts with actual amounts.</t>
  </si>
  <si>
    <t>Enter the amount of any adjustment that can be made in any given</t>
  </si>
  <si>
    <t xml:space="preserve">month for a prior year.  Prior-year adjustments can be found on </t>
  </si>
  <si>
    <t xml:space="preserve">column labeled "Prior Year Adjustments".  The month the </t>
  </si>
  <si>
    <t xml:space="preserve">adjustment was made is located under the column labeled </t>
  </si>
  <si>
    <t>net fsf allotment</t>
  </si>
  <si>
    <t>"Transaction Date". Enter minus numbers with a 'minus'.</t>
  </si>
  <si>
    <t>Calculated number.</t>
  </si>
  <si>
    <t>changes if you are updating the cash flow analysis each month,</t>
  </si>
  <si>
    <t xml:space="preserve">the district's Payment Ledger, which is on the web, under the </t>
  </si>
  <si>
    <t>If you want to have the Foundation School Fund payments automatically load onto the 'CashFlow91' or 'CashFlow71' worksheet, the cells shaded in light yellow must be completed.</t>
  </si>
  <si>
    <t>Release 2.0 - March 15, 2004</t>
  </si>
  <si>
    <t>A 'Data Entry - FSF' worksheet has been added.  Once the required data are entered, the monthly payments</t>
  </si>
  <si>
    <t>page of the district's Summary of Finances.  Enter 1, 2, or 3.</t>
  </si>
  <si>
    <t xml:space="preserve">Enter the district's payment class, which can be found on the 1st </t>
  </si>
  <si>
    <t>Each month is pre-set to equal the previous month's entry but</t>
  </si>
  <si>
    <t>any month can be over-ridden when a change does occur.</t>
  </si>
  <si>
    <r>
      <t xml:space="preserve">from the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oundation </t>
    </r>
    <r>
      <rPr>
        <b/>
        <u val="single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chool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und will automatically load onto the 'CashFlow91' and 'CashFlow71' worksheets.</t>
    </r>
  </si>
  <si>
    <t>This worksheet does not have to be completed unless the user wants to have the FSF payments loaded.</t>
  </si>
  <si>
    <t>the bottom of the 1st page of the district's Summary of Finances.</t>
  </si>
  <si>
    <t>USE THE AMOUNT FROM THE "LPE" COLUMN.</t>
  </si>
  <si>
    <t>R3</t>
  </si>
  <si>
    <t>Release 3.0 - March 29, 2004</t>
  </si>
  <si>
    <t>There was a wrong cell reference in Cell L54 of the 'CashFlow91' and 'CashFlow71' worksheets.  It has been</t>
  </si>
  <si>
    <t>fixed.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</si>
</sst>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_);[Red]\(#,##0.000\)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7.25"/>
      <color indexed="12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b/>
      <sz val="10"/>
      <color indexed="6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1.5"/>
      <name val="Arial"/>
      <family val="2"/>
    </font>
    <font>
      <b/>
      <sz val="11.2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38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4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1" fillId="0" borderId="0" xfId="0" applyNumberFormat="1" applyFont="1" applyAlignment="1">
      <alignment/>
    </xf>
    <xf numFmtId="38" fontId="0" fillId="2" borderId="0" xfId="0" applyNumberFormat="1" applyFill="1" applyAlignment="1">
      <alignment/>
    </xf>
    <xf numFmtId="38" fontId="1" fillId="0" borderId="2" xfId="0" applyNumberFormat="1" applyFont="1" applyBorder="1" applyAlignment="1">
      <alignment/>
    </xf>
    <xf numFmtId="38" fontId="1" fillId="0" borderId="1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8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8" fontId="1" fillId="0" borderId="0" xfId="0" applyNumberFormat="1" applyFont="1" applyAlignment="1">
      <alignment horizontal="center"/>
    </xf>
    <xf numFmtId="38" fontId="0" fillId="0" borderId="2" xfId="0" applyNumberForma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 applyProtection="1">
      <alignment/>
      <protection locked="0"/>
    </xf>
    <xf numFmtId="38" fontId="1" fillId="0" borderId="0" xfId="0" applyNumberFormat="1" applyFont="1" applyAlignment="1" applyProtection="1">
      <alignment horizontal="right"/>
      <protection locked="0"/>
    </xf>
    <xf numFmtId="38" fontId="0" fillId="0" borderId="0" xfId="0" applyNumberFormat="1" applyAlignment="1">
      <alignment horizontal="right"/>
    </xf>
    <xf numFmtId="38" fontId="0" fillId="0" borderId="0" xfId="0" applyNumberFormat="1" applyAlignment="1" applyProtection="1">
      <alignment/>
      <protection locked="0"/>
    </xf>
    <xf numFmtId="38" fontId="0" fillId="0" borderId="0" xfId="0" applyNumberFormat="1" applyFont="1" applyAlignment="1">
      <alignment horizontal="right"/>
    </xf>
    <xf numFmtId="38" fontId="0" fillId="0" borderId="1" xfId="0" applyNumberFormat="1" applyBorder="1" applyAlignment="1" applyProtection="1">
      <alignment/>
      <protection locked="0"/>
    </xf>
    <xf numFmtId="38" fontId="0" fillId="0" borderId="1" xfId="0" applyNumberFormat="1" applyBorder="1" applyAlignment="1">
      <alignment horizontal="right"/>
    </xf>
    <xf numFmtId="38" fontId="1" fillId="0" borderId="0" xfId="0" applyNumberFormat="1" applyFont="1" applyAlignment="1" applyProtection="1">
      <alignment/>
      <protection/>
    </xf>
    <xf numFmtId="38" fontId="1" fillId="0" borderId="3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2" borderId="0" xfId="0" applyNumberFormat="1" applyFill="1" applyAlignment="1">
      <alignment horizontal="right"/>
    </xf>
    <xf numFmtId="38" fontId="1" fillId="0" borderId="1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38" fontId="0" fillId="0" borderId="8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0" fillId="3" borderId="8" xfId="0" applyFill="1" applyBorder="1" applyAlignment="1" applyProtection="1">
      <alignment/>
      <protection locked="0"/>
    </xf>
    <xf numFmtId="38" fontId="0" fillId="3" borderId="8" xfId="0" applyNumberFormat="1" applyFill="1" applyBorder="1" applyAlignment="1" applyProtection="1">
      <alignment/>
      <protection locked="0"/>
    </xf>
    <xf numFmtId="0" fontId="13" fillId="0" borderId="8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graphdata!$A$7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graphdata!$A$8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325845"/>
        <c:axId val="10416110"/>
      </c:lineChart>
      <c:catAx>
        <c:axId val="3432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6110"/>
        <c:crosses val="autoZero"/>
        <c:auto val="1"/>
        <c:lblOffset val="100"/>
        <c:noMultiLvlLbl val="0"/>
      </c:catAx>
      <c:valAx>
        <c:axId val="10416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584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979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graphdata!$B$13:$M$13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847359"/>
        <c:axId val="19073992"/>
      </c:lineChart>
      <c:catAx>
        <c:axId val="5684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3992"/>
        <c:crosses val="autoZero"/>
        <c:auto val="1"/>
        <c:lblOffset val="100"/>
        <c:noMultiLvlLbl val="0"/>
      </c:catAx>
      <c:valAx>
        <c:axId val="1907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735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875"/>
          <c:y val="0.935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graphdata!$A$21</c:f>
              <c:strCache>
                <c:ptCount val="1"/>
                <c:pt idx="0">
                  <c:v>Cash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graphdata!$B$20:$M$20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475721"/>
        <c:axId val="29918594"/>
      </c:lineChart>
      <c:catAx>
        <c:axId val="1347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8594"/>
        <c:crosses val="autoZero"/>
        <c:auto val="1"/>
        <c:lblOffset val="100"/>
        <c:noMultiLvlLbl val="0"/>
      </c:catAx>
      <c:valAx>
        <c:axId val="29918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572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325"/>
          <c:w val="0.9702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graphdata!$A$27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graphdata!$A$28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638259"/>
        <c:axId val="31876892"/>
      </c:lineChart>
      <c:catAx>
        <c:axId val="2763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6892"/>
        <c:crosses val="autoZero"/>
        <c:auto val="1"/>
        <c:lblOffset val="100"/>
        <c:noMultiLvlLbl val="0"/>
      </c:catAx>
      <c:valAx>
        <c:axId val="31876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825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7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775"/>
          <c:w val="0.971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graphdata!$A$36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graphdata!$A$37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43517"/>
        <c:axId val="19045014"/>
      </c:lineChart>
      <c:catAx>
        <c:axId val="504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5014"/>
        <c:crosses val="autoZero"/>
        <c:auto val="1"/>
        <c:lblOffset val="100"/>
        <c:noMultiLvlLbl val="0"/>
      </c:catAx>
      <c:valAx>
        <c:axId val="19045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51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3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graphdata!$A$43</c:f>
              <c:strCache>
                <c:ptCount val="1"/>
                <c:pt idx="0">
                  <c:v>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graphdata!$B$42:$M$42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823975"/>
        <c:axId val="2877936"/>
      </c:lineChart>
      <c:catAx>
        <c:axId val="1182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936"/>
        <c:crosses val="autoZero"/>
        <c:auto val="1"/>
        <c:lblOffset val="100"/>
        <c:noMultiLvlLbl val="0"/>
      </c:catAx>
      <c:valAx>
        <c:axId val="287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397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875"/>
          <c:w val="0.9712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graphdata!$A$50</c:f>
              <c:strCache>
                <c:ptCount val="1"/>
                <c:pt idx="0">
                  <c:v>Cash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graphdata!$B$49:$M$49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824625"/>
        <c:axId val="22282026"/>
      </c:lineChart>
      <c:catAx>
        <c:axId val="2982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82026"/>
        <c:crosses val="autoZero"/>
        <c:auto val="1"/>
        <c:lblOffset val="100"/>
        <c:noMultiLvlLbl val="0"/>
      </c:catAx>
      <c:valAx>
        <c:axId val="2228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462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"/>
          <c:y val="0.937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25"/>
          <c:w val="0.9712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graphdata!$A$56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graphdata!$A$57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115931"/>
        <c:axId val="50947140"/>
      </c:lineChart>
      <c:catAx>
        <c:axId val="6211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7140"/>
        <c:crosses val="autoZero"/>
        <c:auto val="1"/>
        <c:lblOffset val="100"/>
        <c:noMultiLvlLbl val="0"/>
      </c:catAx>
      <c:valAx>
        <c:axId val="50947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593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40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142875</xdr:rowOff>
    </xdr:from>
    <xdr:to>
      <xdr:col>10</xdr:col>
      <xdr:colOff>400050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9050" y="466725"/>
        <a:ext cx="6477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10</xdr:col>
      <xdr:colOff>390525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676900"/>
        <a:ext cx="64865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10</xdr:col>
      <xdr:colOff>390525</xdr:colOff>
      <xdr:row>93</xdr:row>
      <xdr:rowOff>123825</xdr:rowOff>
    </xdr:to>
    <xdr:graphicFrame>
      <xdr:nvGraphicFramePr>
        <xdr:cNvPr id="3" name="Chart 3"/>
        <xdr:cNvGraphicFramePr/>
      </xdr:nvGraphicFramePr>
      <xdr:xfrm>
        <a:off x="0" y="10677525"/>
        <a:ext cx="6486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10</xdr:col>
      <xdr:colOff>371475</xdr:colOff>
      <xdr:row>125</xdr:row>
      <xdr:rowOff>123825</xdr:rowOff>
    </xdr:to>
    <xdr:graphicFrame>
      <xdr:nvGraphicFramePr>
        <xdr:cNvPr id="4" name="Chart 4"/>
        <xdr:cNvGraphicFramePr/>
      </xdr:nvGraphicFramePr>
      <xdr:xfrm>
        <a:off x="0" y="16030575"/>
        <a:ext cx="64674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67056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152400</xdr:rowOff>
    </xdr:from>
    <xdr:to>
      <xdr:col>10</xdr:col>
      <xdr:colOff>600075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9525" y="5819775"/>
        <a:ext cx="6686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590550</xdr:colOff>
      <xdr:row>94</xdr:row>
      <xdr:rowOff>114300</xdr:rowOff>
    </xdr:to>
    <xdr:graphicFrame>
      <xdr:nvGraphicFramePr>
        <xdr:cNvPr id="3" name="Chart 3"/>
        <xdr:cNvGraphicFramePr/>
      </xdr:nvGraphicFramePr>
      <xdr:xfrm>
        <a:off x="0" y="10848975"/>
        <a:ext cx="66865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10</xdr:col>
      <xdr:colOff>600075</xdr:colOff>
      <xdr:row>130</xdr:row>
      <xdr:rowOff>9525</xdr:rowOff>
    </xdr:to>
    <xdr:graphicFrame>
      <xdr:nvGraphicFramePr>
        <xdr:cNvPr id="4" name="Chart 4"/>
        <xdr:cNvGraphicFramePr/>
      </xdr:nvGraphicFramePr>
      <xdr:xfrm>
        <a:off x="0" y="16344900"/>
        <a:ext cx="66960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5">
      <selection activeCell="A22" sqref="A22"/>
    </sheetView>
  </sheetViews>
  <sheetFormatPr defaultColWidth="9.140625" defaultRowHeight="12.75"/>
  <cols>
    <col min="1" max="1" width="100.8515625" style="0" customWidth="1"/>
  </cols>
  <sheetData>
    <row r="1" ht="12.75">
      <c r="A1" s="73" t="s">
        <v>112</v>
      </c>
    </row>
    <row r="2" ht="12.75">
      <c r="A2" s="12" t="s">
        <v>113</v>
      </c>
    </row>
    <row r="3" ht="12.75">
      <c r="A3" s="12" t="s">
        <v>105</v>
      </c>
    </row>
    <row r="4" ht="12.75">
      <c r="A4" s="12" t="s">
        <v>103</v>
      </c>
    </row>
    <row r="5" ht="12.75">
      <c r="A5" s="12" t="s">
        <v>104</v>
      </c>
    </row>
    <row r="6" ht="12.75">
      <c r="A6" s="12" t="s">
        <v>106</v>
      </c>
    </row>
    <row r="7" ht="12.75">
      <c r="A7" s="12"/>
    </row>
    <row r="8" ht="12.75">
      <c r="A8" s="12" t="s">
        <v>108</v>
      </c>
    </row>
    <row r="9" ht="12.75">
      <c r="A9" s="12" t="s">
        <v>107</v>
      </c>
    </row>
    <row r="10" ht="12.75">
      <c r="A10" s="12" t="s">
        <v>109</v>
      </c>
    </row>
    <row r="11" ht="12.75">
      <c r="A11" s="12"/>
    </row>
    <row r="12" ht="12.75">
      <c r="A12" s="12" t="s">
        <v>110</v>
      </c>
    </row>
    <row r="13" ht="12.75">
      <c r="A13" s="12" t="s">
        <v>111</v>
      </c>
    </row>
    <row r="14" ht="12.75">
      <c r="A14" s="12"/>
    </row>
    <row r="15" ht="12.75">
      <c r="A15" s="12"/>
    </row>
    <row r="16" ht="12.75">
      <c r="A16" s="81" t="s">
        <v>144</v>
      </c>
    </row>
    <row r="17" ht="12.75">
      <c r="A17" s="49" t="s">
        <v>145</v>
      </c>
    </row>
    <row r="18" ht="12.75">
      <c r="A18" s="49" t="s">
        <v>150</v>
      </c>
    </row>
    <row r="19" ht="12.75">
      <c r="A19" s="49" t="s">
        <v>151</v>
      </c>
    </row>
    <row r="22" ht="12.75">
      <c r="A22" s="83" t="s">
        <v>155</v>
      </c>
    </row>
    <row r="23" ht="12.75">
      <c r="A23" s="84" t="s">
        <v>156</v>
      </c>
    </row>
    <row r="24" ht="12.75">
      <c r="A24" s="85" t="s">
        <v>157</v>
      </c>
    </row>
  </sheetData>
  <sheetProtection password="EB65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61.7109375" style="0" customWidth="1"/>
    <col min="3" max="14" width="12.7109375" style="0" customWidth="1"/>
  </cols>
  <sheetData>
    <row r="1" spans="1:2" ht="12.75">
      <c r="A1" s="12" t="s">
        <v>154</v>
      </c>
      <c r="B1" s="49" t="s">
        <v>143</v>
      </c>
    </row>
    <row r="3" ht="13.5" thickBot="1"/>
    <row r="4" ht="13.5" thickBot="1">
      <c r="B4" s="76" t="s">
        <v>127</v>
      </c>
    </row>
    <row r="5" ht="12.75">
      <c r="C5" s="79"/>
    </row>
    <row r="6" spans="1:2" ht="12.75">
      <c r="A6" s="77" t="s">
        <v>122</v>
      </c>
      <c r="B6" s="2" t="s">
        <v>114</v>
      </c>
    </row>
    <row r="7" spans="1:14" ht="12.75">
      <c r="A7" s="2"/>
      <c r="B7" s="2"/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66</v>
      </c>
    </row>
    <row r="8" spans="1:14" ht="12.75">
      <c r="A8" s="77" t="s">
        <v>123</v>
      </c>
      <c r="B8" s="2" t="s">
        <v>115</v>
      </c>
      <c r="C8" s="80">
        <v>0</v>
      </c>
      <c r="D8" s="80">
        <f aca="true" t="shared" si="0" ref="D8:N8">C8</f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  <c r="H8" s="80">
        <f t="shared" si="0"/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</row>
    <row r="9" spans="1:14" ht="12.75">
      <c r="A9" s="77" t="s">
        <v>124</v>
      </c>
      <c r="B9" s="2" t="s">
        <v>116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</row>
    <row r="10" spans="1:14" ht="12.75">
      <c r="A10" s="77" t="s">
        <v>125</v>
      </c>
      <c r="B10" s="2" t="s">
        <v>117</v>
      </c>
      <c r="C10" s="74">
        <f>C8+C9</f>
        <v>0</v>
      </c>
      <c r="D10" s="74">
        <f>D8+SUM(C9:D9)</f>
        <v>0</v>
      </c>
      <c r="E10" s="74">
        <f>E8+SUM(C9:E9)</f>
        <v>0</v>
      </c>
      <c r="F10" s="74">
        <f>F8+SUM(C9:F9)</f>
        <v>0</v>
      </c>
      <c r="G10" s="74">
        <f>G8+SUM(C9:G9)</f>
        <v>0</v>
      </c>
      <c r="H10" s="74">
        <f>H8+SUM(C9:H9)</f>
        <v>0</v>
      </c>
      <c r="I10" s="74">
        <f>I8+SUM(C9:I9)</f>
        <v>0</v>
      </c>
      <c r="J10" s="74">
        <f>J8+SUM(C9:J9)</f>
        <v>0</v>
      </c>
      <c r="K10" s="74">
        <f>K8+SUM(C9:K9)</f>
        <v>0</v>
      </c>
      <c r="L10" s="74">
        <f>L8+SUM(C9:L9)</f>
        <v>0</v>
      </c>
      <c r="M10" s="74">
        <f>M8+SUM(C9:M9)</f>
        <v>0</v>
      </c>
      <c r="N10" s="74">
        <f>N8+SUM(C9:N9)</f>
        <v>0</v>
      </c>
    </row>
    <row r="11" ht="13.5" thickBot="1"/>
    <row r="12" ht="13.5" thickBot="1">
      <c r="B12" s="76" t="s">
        <v>126</v>
      </c>
    </row>
    <row r="13" spans="1:2" ht="12.75">
      <c r="A13" s="78" t="s">
        <v>122</v>
      </c>
      <c r="B13" s="49" t="s">
        <v>147</v>
      </c>
    </row>
    <row r="14" spans="1:2" ht="12.75">
      <c r="A14" s="49"/>
      <c r="B14" s="49" t="s">
        <v>146</v>
      </c>
    </row>
    <row r="15" spans="1:2" ht="12.75">
      <c r="A15" s="49"/>
      <c r="B15" s="49"/>
    </row>
    <row r="16" spans="1:2" ht="12.75">
      <c r="A16" s="78" t="s">
        <v>123</v>
      </c>
      <c r="B16" s="49" t="s">
        <v>128</v>
      </c>
    </row>
    <row r="17" spans="1:2" ht="12.75">
      <c r="A17" s="49"/>
      <c r="B17" s="49" t="s">
        <v>129</v>
      </c>
    </row>
    <row r="18" spans="1:2" ht="12.75">
      <c r="A18" s="49"/>
      <c r="B18" s="49" t="s">
        <v>152</v>
      </c>
    </row>
    <row r="19" spans="1:2" ht="12.75">
      <c r="A19" s="49"/>
      <c r="B19" s="82" t="s">
        <v>153</v>
      </c>
    </row>
    <row r="20" spans="1:2" ht="12.75">
      <c r="A20" s="49"/>
      <c r="B20" s="49" t="s">
        <v>130</v>
      </c>
    </row>
    <row r="21" spans="1:2" ht="12.75">
      <c r="A21" s="49"/>
      <c r="B21" s="49" t="s">
        <v>131</v>
      </c>
    </row>
    <row r="22" spans="1:2" ht="12.75">
      <c r="A22" s="49"/>
      <c r="B22" s="49" t="s">
        <v>132</v>
      </c>
    </row>
    <row r="23" spans="1:2" ht="12.75">
      <c r="A23" s="49"/>
      <c r="B23" s="49" t="s">
        <v>141</v>
      </c>
    </row>
    <row r="24" spans="1:2" ht="12.75">
      <c r="A24" s="49"/>
      <c r="B24" s="49" t="s">
        <v>133</v>
      </c>
    </row>
    <row r="25" spans="1:2" ht="12.75">
      <c r="A25" s="49"/>
      <c r="B25" s="49" t="s">
        <v>148</v>
      </c>
    </row>
    <row r="26" spans="1:2" ht="12.75">
      <c r="A26" s="49"/>
      <c r="B26" s="49" t="s">
        <v>149</v>
      </c>
    </row>
    <row r="27" spans="1:2" ht="12.75">
      <c r="A27" s="49"/>
      <c r="B27" s="49"/>
    </row>
    <row r="28" spans="1:2" ht="12.75">
      <c r="A28" s="78" t="s">
        <v>124</v>
      </c>
      <c r="B28" s="49" t="s">
        <v>134</v>
      </c>
    </row>
    <row r="29" spans="1:2" ht="12.75">
      <c r="A29" s="78"/>
      <c r="B29" s="49" t="s">
        <v>135</v>
      </c>
    </row>
    <row r="30" spans="1:2" ht="12.75">
      <c r="A30" s="49"/>
      <c r="B30" s="49" t="s">
        <v>142</v>
      </c>
    </row>
    <row r="31" spans="1:2" ht="12.75">
      <c r="A31" s="49"/>
      <c r="B31" s="49" t="s">
        <v>136</v>
      </c>
    </row>
    <row r="32" spans="1:2" ht="12.75">
      <c r="A32" s="49"/>
      <c r="B32" s="49" t="s">
        <v>137</v>
      </c>
    </row>
    <row r="33" spans="1:2" ht="12.75">
      <c r="A33" s="49"/>
      <c r="B33" s="49" t="s">
        <v>139</v>
      </c>
    </row>
    <row r="34" spans="1:2" ht="12.75">
      <c r="A34" s="49"/>
      <c r="B34" s="49"/>
    </row>
    <row r="35" spans="1:2" ht="12.75">
      <c r="A35" s="78" t="s">
        <v>125</v>
      </c>
      <c r="B35" s="49" t="s">
        <v>140</v>
      </c>
    </row>
    <row r="37" spans="2:6" ht="12.75" hidden="1">
      <c r="B37" s="2">
        <v>1</v>
      </c>
      <c r="D37" s="1"/>
      <c r="E37" s="1"/>
      <c r="F37" s="1"/>
    </row>
    <row r="38" spans="3:14" ht="12.75" hidden="1">
      <c r="C38" t="s">
        <v>58</v>
      </c>
      <c r="D38" t="s">
        <v>59</v>
      </c>
      <c r="E38" t="s">
        <v>60</v>
      </c>
      <c r="F38" t="s">
        <v>61</v>
      </c>
      <c r="G38" t="s">
        <v>62</v>
      </c>
      <c r="H38" t="s">
        <v>63</v>
      </c>
      <c r="I38" t="s">
        <v>64</v>
      </c>
      <c r="J38" t="s">
        <v>7</v>
      </c>
      <c r="K38" t="s">
        <v>8</v>
      </c>
      <c r="L38" t="s">
        <v>9</v>
      </c>
      <c r="M38" t="s">
        <v>10</v>
      </c>
      <c r="N38" t="s">
        <v>66</v>
      </c>
    </row>
    <row r="39" spans="2:14" ht="12.75" hidden="1">
      <c r="B39" s="3" t="s">
        <v>138</v>
      </c>
      <c r="C39" s="30">
        <f>C10</f>
        <v>0</v>
      </c>
      <c r="D39" s="30">
        <f aca="true" t="shared" si="1" ref="D39:N39">D10</f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2:14" ht="12.75" hidden="1">
      <c r="B40" s="3" t="s">
        <v>118</v>
      </c>
      <c r="C40" s="30">
        <v>0</v>
      </c>
      <c r="D40" s="30">
        <f>C43</f>
        <v>0</v>
      </c>
      <c r="E40" s="30">
        <f>SUM(C43:D43)</f>
        <v>0</v>
      </c>
      <c r="F40" s="30">
        <f>SUM(C43:E43)</f>
        <v>0</v>
      </c>
      <c r="G40" s="30">
        <f>SUM(C43:F43)</f>
        <v>0</v>
      </c>
      <c r="H40" s="30">
        <f>SUM(C43:G43)</f>
        <v>0</v>
      </c>
      <c r="I40" s="30">
        <f>SUM(C43:H43)</f>
        <v>0</v>
      </c>
      <c r="J40" s="30">
        <f>SUM(C43:I43)</f>
        <v>0</v>
      </c>
      <c r="K40" s="30">
        <f>SUM(C43:J43)</f>
        <v>0</v>
      </c>
      <c r="L40" s="30">
        <f>SUM(C43:K43)</f>
        <v>0</v>
      </c>
      <c r="M40" s="30">
        <f>SUM(C43:L43)</f>
        <v>0</v>
      </c>
      <c r="N40" s="30">
        <f>SUM(C43:M43)</f>
        <v>0</v>
      </c>
    </row>
    <row r="41" spans="2:14" ht="12.75" hidden="1">
      <c r="B41" s="3" t="s">
        <v>119</v>
      </c>
      <c r="C41" s="30">
        <f>C39-C40</f>
        <v>0</v>
      </c>
      <c r="D41" s="30">
        <f>D39-D40</f>
        <v>0</v>
      </c>
      <c r="E41" s="30">
        <f aca="true" t="shared" si="2" ref="E41:N41">E39-E40</f>
        <v>0</v>
      </c>
      <c r="F41" s="30">
        <f t="shared" si="2"/>
        <v>0</v>
      </c>
      <c r="G41" s="30">
        <f t="shared" si="2"/>
        <v>0</v>
      </c>
      <c r="H41" s="30">
        <f t="shared" si="2"/>
        <v>0</v>
      </c>
      <c r="I41" s="30">
        <f t="shared" si="2"/>
        <v>0</v>
      </c>
      <c r="J41" s="30">
        <f t="shared" si="2"/>
        <v>0</v>
      </c>
      <c r="K41" s="30">
        <f t="shared" si="2"/>
        <v>0</v>
      </c>
      <c r="L41" s="30">
        <f t="shared" si="2"/>
        <v>0</v>
      </c>
      <c r="M41" s="30">
        <f t="shared" si="2"/>
        <v>0</v>
      </c>
      <c r="N41" s="30">
        <f t="shared" si="2"/>
        <v>0</v>
      </c>
    </row>
    <row r="42" spans="2:14" ht="12.75" hidden="1">
      <c r="B42" s="3" t="s">
        <v>121</v>
      </c>
      <c r="C42" s="75">
        <v>0.15</v>
      </c>
      <c r="D42" s="75">
        <v>0.118</v>
      </c>
      <c r="E42" s="75">
        <v>0.133</v>
      </c>
      <c r="F42" s="75">
        <v>0.154</v>
      </c>
      <c r="G42" s="75">
        <v>0.182</v>
      </c>
      <c r="H42" s="75">
        <v>0.1</v>
      </c>
      <c r="I42" s="75">
        <v>0.25</v>
      </c>
      <c r="J42" s="75">
        <v>0</v>
      </c>
      <c r="K42" s="75">
        <v>0.333</v>
      </c>
      <c r="L42" s="75">
        <v>0.5</v>
      </c>
      <c r="M42" s="75">
        <v>1</v>
      </c>
      <c r="N42" s="75">
        <v>0</v>
      </c>
    </row>
    <row r="43" spans="2:14" ht="12.75" hidden="1">
      <c r="B43" s="3" t="s">
        <v>120</v>
      </c>
      <c r="C43" s="30">
        <f>C41*C42</f>
        <v>0</v>
      </c>
      <c r="D43" s="30">
        <f>D41*D42</f>
        <v>0</v>
      </c>
      <c r="E43" s="30">
        <f aca="true" t="shared" si="3" ref="E43:N43">E41*E42</f>
        <v>0</v>
      </c>
      <c r="F43" s="30">
        <f t="shared" si="3"/>
        <v>0</v>
      </c>
      <c r="G43" s="30">
        <f t="shared" si="3"/>
        <v>0</v>
      </c>
      <c r="H43" s="30">
        <f t="shared" si="3"/>
        <v>0</v>
      </c>
      <c r="I43" s="30">
        <f t="shared" si="3"/>
        <v>0</v>
      </c>
      <c r="J43" s="30">
        <f t="shared" si="3"/>
        <v>0</v>
      </c>
      <c r="K43" s="30">
        <f t="shared" si="3"/>
        <v>0</v>
      </c>
      <c r="L43" s="30">
        <f t="shared" si="3"/>
        <v>0</v>
      </c>
      <c r="M43" s="30">
        <f t="shared" si="3"/>
        <v>0</v>
      </c>
      <c r="N43" s="30">
        <f t="shared" si="3"/>
        <v>0</v>
      </c>
    </row>
    <row r="44" spans="3:14" ht="12.75" hidden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3:14" ht="12.75" hidden="1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2:6" ht="12.75" hidden="1">
      <c r="B46" s="2">
        <v>2</v>
      </c>
      <c r="D46" s="1"/>
      <c r="E46" s="1"/>
      <c r="F46" s="1"/>
    </row>
    <row r="47" spans="3:14" ht="12.75" hidden="1">
      <c r="C47" t="s">
        <v>58</v>
      </c>
      <c r="D47" t="s">
        <v>59</v>
      </c>
      <c r="E47" t="s">
        <v>60</v>
      </c>
      <c r="F47" t="s">
        <v>61</v>
      </c>
      <c r="G47" t="s">
        <v>62</v>
      </c>
      <c r="H47" t="s">
        <v>63</v>
      </c>
      <c r="I47" t="s">
        <v>64</v>
      </c>
      <c r="J47" t="s">
        <v>7</v>
      </c>
      <c r="K47" t="s">
        <v>8</v>
      </c>
      <c r="L47" t="s">
        <v>9</v>
      </c>
      <c r="M47" t="s">
        <v>10</v>
      </c>
      <c r="N47" t="s">
        <v>66</v>
      </c>
    </row>
    <row r="48" spans="2:14" ht="12.75" hidden="1">
      <c r="B48" s="3" t="s">
        <v>138</v>
      </c>
      <c r="C48" s="30">
        <f>C10</f>
        <v>0</v>
      </c>
      <c r="D48" s="30">
        <f aca="true" t="shared" si="4" ref="D48:N48">D10</f>
        <v>0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</row>
    <row r="49" spans="2:14" ht="12.75" hidden="1">
      <c r="B49" s="3" t="s">
        <v>118</v>
      </c>
      <c r="C49" s="30">
        <v>0</v>
      </c>
      <c r="D49" s="30">
        <f>C52</f>
        <v>0</v>
      </c>
      <c r="E49" s="30">
        <f>SUM(C52:D52)</f>
        <v>0</v>
      </c>
      <c r="F49" s="30">
        <f>SUM(C52:E52)</f>
        <v>0</v>
      </c>
      <c r="G49" s="30">
        <f>SUM(C52:F52)</f>
        <v>0</v>
      </c>
      <c r="H49" s="30">
        <f>SUM(C52:G52)</f>
        <v>0</v>
      </c>
      <c r="I49" s="30">
        <f>SUM(C52:H52)</f>
        <v>0</v>
      </c>
      <c r="J49" s="30">
        <f>SUM(C52:I52)</f>
        <v>0</v>
      </c>
      <c r="K49" s="30">
        <f>SUM(C52:J52)</f>
        <v>0</v>
      </c>
      <c r="L49" s="30">
        <f>SUM(C52:K52)</f>
        <v>0</v>
      </c>
      <c r="M49" s="30">
        <f>SUM(C52:L52)</f>
        <v>0</v>
      </c>
      <c r="N49" s="30">
        <f>SUM(C52:M52)</f>
        <v>0</v>
      </c>
    </row>
    <row r="50" spans="2:14" ht="12.75" hidden="1">
      <c r="B50" s="3" t="s">
        <v>119</v>
      </c>
      <c r="C50" s="30">
        <f aca="true" t="shared" si="5" ref="C50:N50">C48-C49</f>
        <v>0</v>
      </c>
      <c r="D50" s="30">
        <f t="shared" si="5"/>
        <v>0</v>
      </c>
      <c r="E50" s="30">
        <f t="shared" si="5"/>
        <v>0</v>
      </c>
      <c r="F50" s="30">
        <f t="shared" si="5"/>
        <v>0</v>
      </c>
      <c r="G50" s="30">
        <f t="shared" si="5"/>
        <v>0</v>
      </c>
      <c r="H50" s="30">
        <f t="shared" si="5"/>
        <v>0</v>
      </c>
      <c r="I50" s="30">
        <f t="shared" si="5"/>
        <v>0</v>
      </c>
      <c r="J50" s="30">
        <f t="shared" si="5"/>
        <v>0</v>
      </c>
      <c r="K50" s="30">
        <f t="shared" si="5"/>
        <v>0</v>
      </c>
      <c r="L50" s="30">
        <f t="shared" si="5"/>
        <v>0</v>
      </c>
      <c r="M50" s="30">
        <f t="shared" si="5"/>
        <v>0</v>
      </c>
      <c r="N50" s="30">
        <f t="shared" si="5"/>
        <v>0</v>
      </c>
    </row>
    <row r="51" spans="2:14" ht="12.75" hidden="1">
      <c r="B51" s="3" t="s">
        <v>121</v>
      </c>
      <c r="C51" s="75">
        <v>0.22</v>
      </c>
      <c r="D51" s="75">
        <v>0.231</v>
      </c>
      <c r="E51" s="75">
        <v>0.158</v>
      </c>
      <c r="F51" s="75">
        <v>0</v>
      </c>
      <c r="G51" s="75">
        <v>0</v>
      </c>
      <c r="H51" s="75">
        <v>0</v>
      </c>
      <c r="I51" s="75">
        <v>0</v>
      </c>
      <c r="J51" s="75">
        <v>0.149</v>
      </c>
      <c r="K51" s="75">
        <v>0.116</v>
      </c>
      <c r="L51" s="75">
        <v>0.263</v>
      </c>
      <c r="M51" s="75">
        <v>0.464</v>
      </c>
      <c r="N51" s="75">
        <v>1</v>
      </c>
    </row>
    <row r="52" spans="2:14" ht="12.75" hidden="1">
      <c r="B52" s="3" t="s">
        <v>120</v>
      </c>
      <c r="C52" s="30">
        <f aca="true" t="shared" si="6" ref="C52:N52">C50*C51</f>
        <v>0</v>
      </c>
      <c r="D52" s="30">
        <f t="shared" si="6"/>
        <v>0</v>
      </c>
      <c r="E52" s="30">
        <f t="shared" si="6"/>
        <v>0</v>
      </c>
      <c r="F52" s="30">
        <f t="shared" si="6"/>
        <v>0</v>
      </c>
      <c r="G52" s="30">
        <f t="shared" si="6"/>
        <v>0</v>
      </c>
      <c r="H52" s="30">
        <f t="shared" si="6"/>
        <v>0</v>
      </c>
      <c r="I52" s="30">
        <f t="shared" si="6"/>
        <v>0</v>
      </c>
      <c r="J52" s="30">
        <f t="shared" si="6"/>
        <v>0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30">
        <f t="shared" si="6"/>
        <v>0</v>
      </c>
    </row>
    <row r="53" spans="3:14" ht="12.75" hidden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3:14" ht="12.75" hidden="1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6" ht="12.75" hidden="1">
      <c r="B55" s="2">
        <v>3</v>
      </c>
      <c r="D55" s="1"/>
      <c r="E55" s="1"/>
      <c r="F55" s="1"/>
    </row>
    <row r="56" spans="3:14" ht="12.75" hidden="1">
      <c r="C56" t="s">
        <v>58</v>
      </c>
      <c r="D56" t="s">
        <v>59</v>
      </c>
      <c r="E56" t="s">
        <v>60</v>
      </c>
      <c r="F56" t="s">
        <v>61</v>
      </c>
      <c r="G56" t="s">
        <v>62</v>
      </c>
      <c r="H56" t="s">
        <v>63</v>
      </c>
      <c r="I56" t="s">
        <v>64</v>
      </c>
      <c r="J56" t="s">
        <v>7</v>
      </c>
      <c r="K56" t="s">
        <v>8</v>
      </c>
      <c r="L56" t="s">
        <v>9</v>
      </c>
      <c r="M56" t="s">
        <v>10</v>
      </c>
      <c r="N56" t="s">
        <v>66</v>
      </c>
    </row>
    <row r="57" spans="2:14" ht="12.75" hidden="1">
      <c r="B57" s="3" t="s">
        <v>138</v>
      </c>
      <c r="C57" s="30">
        <f>C10</f>
        <v>0</v>
      </c>
      <c r="D57" s="30">
        <f aca="true" t="shared" si="7" ref="D57:N57">D10</f>
        <v>0</v>
      </c>
      <c r="E57" s="30">
        <f t="shared" si="7"/>
        <v>0</v>
      </c>
      <c r="F57" s="30">
        <f t="shared" si="7"/>
        <v>0</v>
      </c>
      <c r="G57" s="30">
        <f t="shared" si="7"/>
        <v>0</v>
      </c>
      <c r="H57" s="30">
        <f t="shared" si="7"/>
        <v>0</v>
      </c>
      <c r="I57" s="30">
        <f t="shared" si="7"/>
        <v>0</v>
      </c>
      <c r="J57" s="30">
        <f t="shared" si="7"/>
        <v>0</v>
      </c>
      <c r="K57" s="30">
        <f t="shared" si="7"/>
        <v>0</v>
      </c>
      <c r="L57" s="30">
        <f t="shared" si="7"/>
        <v>0</v>
      </c>
      <c r="M57" s="30">
        <f t="shared" si="7"/>
        <v>0</v>
      </c>
      <c r="N57" s="30">
        <f t="shared" si="7"/>
        <v>0</v>
      </c>
    </row>
    <row r="58" spans="2:14" ht="12.75" hidden="1">
      <c r="B58" s="3" t="s">
        <v>118</v>
      </c>
      <c r="C58" s="30">
        <v>0</v>
      </c>
      <c r="D58" s="30">
        <f>C61</f>
        <v>0</v>
      </c>
      <c r="E58" s="30">
        <f>SUM(C61:D61)</f>
        <v>0</v>
      </c>
      <c r="F58" s="30">
        <f>SUM(C61:E61)</f>
        <v>0</v>
      </c>
      <c r="G58" s="30">
        <f>SUM(C61:F61)</f>
        <v>0</v>
      </c>
      <c r="H58" s="30">
        <f>SUM(C61:G61)</f>
        <v>0</v>
      </c>
      <c r="I58" s="30">
        <f>SUM(C61:H61)</f>
        <v>0</v>
      </c>
      <c r="J58" s="30">
        <f>SUM(C61:I61)</f>
        <v>0</v>
      </c>
      <c r="K58" s="30">
        <f>SUM(C61:J61)</f>
        <v>0</v>
      </c>
      <c r="L58" s="30">
        <f>SUM(C61:K61)</f>
        <v>0</v>
      </c>
      <c r="M58" s="30">
        <f>SUM(C61:L61)</f>
        <v>0</v>
      </c>
      <c r="N58" s="30">
        <f>SUM(C61:M61)</f>
        <v>0</v>
      </c>
    </row>
    <row r="59" spans="2:14" ht="12.75" hidden="1">
      <c r="B59" s="3" t="s">
        <v>119</v>
      </c>
      <c r="C59" s="30">
        <f aca="true" t="shared" si="8" ref="C59:N59">C57-C58</f>
        <v>0</v>
      </c>
      <c r="D59" s="30">
        <f t="shared" si="8"/>
        <v>0</v>
      </c>
      <c r="E59" s="30">
        <f t="shared" si="8"/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</row>
    <row r="60" spans="2:14" ht="12.75" hidden="1">
      <c r="B60" s="3" t="s">
        <v>121</v>
      </c>
      <c r="C60" s="75">
        <v>0.45</v>
      </c>
      <c r="D60" s="75">
        <v>0.636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1</v>
      </c>
    </row>
    <row r="61" spans="2:14" ht="12.75" hidden="1">
      <c r="B61" s="3" t="s">
        <v>120</v>
      </c>
      <c r="C61" s="30">
        <f aca="true" t="shared" si="9" ref="C61:N61">C59*C60</f>
        <v>0</v>
      </c>
      <c r="D61" s="30">
        <f t="shared" si="9"/>
        <v>0</v>
      </c>
      <c r="E61" s="30">
        <f t="shared" si="9"/>
        <v>0</v>
      </c>
      <c r="F61" s="30">
        <f t="shared" si="9"/>
        <v>0</v>
      </c>
      <c r="G61" s="30">
        <f t="shared" si="9"/>
        <v>0</v>
      </c>
      <c r="H61" s="30">
        <f t="shared" si="9"/>
        <v>0</v>
      </c>
      <c r="I61" s="30">
        <f t="shared" si="9"/>
        <v>0</v>
      </c>
      <c r="J61" s="30">
        <f t="shared" si="9"/>
        <v>0</v>
      </c>
      <c r="K61" s="30">
        <f t="shared" si="9"/>
        <v>0</v>
      </c>
      <c r="L61" s="30">
        <f t="shared" si="9"/>
        <v>0</v>
      </c>
      <c r="M61" s="30">
        <f t="shared" si="9"/>
        <v>0</v>
      </c>
      <c r="N61" s="30">
        <f t="shared" si="9"/>
        <v>0</v>
      </c>
    </row>
    <row r="62" spans="3:14" ht="12.75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3:14" ht="12.7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3:14" ht="12.7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</sheetData>
  <sheetProtection password="EB65" sheet="1" objects="1" scenarios="1"/>
  <printOptions/>
  <pageMargins left="0.25" right="0.25" top="0.5" bottom="0.5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2.57421875" style="3" customWidth="1"/>
    <col min="4" max="4" width="11.7109375" style="0" customWidth="1"/>
    <col min="5" max="5" width="2.57421875" style="3" customWidth="1"/>
    <col min="6" max="6" width="11.7109375" style="0" customWidth="1"/>
    <col min="7" max="7" width="2.57421875" style="3" customWidth="1"/>
    <col min="8" max="8" width="11.7109375" style="0" customWidth="1"/>
    <col min="9" max="9" width="2.57421875" style="3" customWidth="1"/>
    <col min="10" max="10" width="11.7109375" style="0" customWidth="1"/>
    <col min="11" max="11" width="2.57421875" style="3" customWidth="1"/>
    <col min="12" max="12" width="11.7109375" style="0" customWidth="1"/>
    <col min="13" max="13" width="2.57421875" style="3" customWidth="1"/>
    <col min="14" max="14" width="11.7109375" style="0" customWidth="1"/>
    <col min="15" max="15" width="2.57421875" style="3" customWidth="1"/>
    <col min="16" max="16" width="11.7109375" style="0" customWidth="1"/>
    <col min="17" max="17" width="2.57421875" style="3" customWidth="1"/>
    <col min="18" max="18" width="11.7109375" style="0" customWidth="1"/>
    <col min="19" max="19" width="2.57421875" style="3" customWidth="1"/>
    <col min="20" max="20" width="11.7109375" style="0" customWidth="1"/>
    <col min="21" max="21" width="2.57421875" style="3" customWidth="1"/>
    <col min="22" max="22" width="11.7109375" style="0" customWidth="1"/>
    <col min="23" max="23" width="2.57421875" style="3" customWidth="1"/>
    <col min="24" max="24" width="11.7109375" style="0" customWidth="1"/>
    <col min="25" max="25" width="2.57421875" style="3" customWidth="1"/>
    <col min="26" max="26" width="11.7109375" style="0" customWidth="1"/>
    <col min="27" max="27" width="2.7109375" style="3" customWidth="1"/>
    <col min="28" max="28" width="13.57421875" style="0" customWidth="1"/>
    <col min="29" max="29" width="2.57421875" style="3" customWidth="1"/>
    <col min="30" max="30" width="13.7109375" style="0" customWidth="1"/>
    <col min="31" max="31" width="2.57421875" style="0" customWidth="1"/>
    <col min="32" max="32" width="13.421875" style="0" customWidth="1"/>
  </cols>
  <sheetData>
    <row r="1" spans="1:28" ht="12.75">
      <c r="A1" s="72" t="str">
        <f>'Data Entry - FSF'!A1</f>
        <v>R3</v>
      </c>
      <c r="F1" s="8"/>
      <c r="AB1" s="26">
        <f ca="1">TODAY()</f>
        <v>38076</v>
      </c>
    </row>
    <row r="2" spans="2:14" ht="13.5" thickBot="1">
      <c r="B2" s="49" t="s">
        <v>96</v>
      </c>
      <c r="F2" s="8"/>
      <c r="K2" s="1"/>
      <c r="L2" s="3"/>
      <c r="M2" s="1"/>
      <c r="N2" s="8"/>
    </row>
    <row r="3" spans="6:16" ht="24.75" customHeight="1" thickBot="1">
      <c r="F3" s="8"/>
      <c r="K3" s="1"/>
      <c r="L3" s="42"/>
      <c r="M3" s="43"/>
      <c r="N3" s="44" t="s">
        <v>45</v>
      </c>
      <c r="O3" s="45"/>
      <c r="P3" s="46"/>
    </row>
    <row r="4" ht="24.75" customHeight="1" thickBot="1">
      <c r="B4" s="25" t="s">
        <v>46</v>
      </c>
    </row>
    <row r="5" spans="4:29" ht="12.75">
      <c r="D5" s="12" t="s">
        <v>102</v>
      </c>
      <c r="AA5" s="4"/>
      <c r="AB5" s="2"/>
      <c r="AC5" s="4"/>
    </row>
    <row r="6" spans="4:32" ht="12.75">
      <c r="D6" s="47" t="s">
        <v>0</v>
      </c>
      <c r="E6" s="48"/>
      <c r="F6" s="47" t="s">
        <v>1</v>
      </c>
      <c r="G6" s="48"/>
      <c r="H6" s="47" t="s">
        <v>2</v>
      </c>
      <c r="I6" s="48"/>
      <c r="J6" s="47" t="s">
        <v>3</v>
      </c>
      <c r="K6" s="48"/>
      <c r="L6" s="47" t="s">
        <v>4</v>
      </c>
      <c r="M6" s="48"/>
      <c r="N6" s="47" t="s">
        <v>5</v>
      </c>
      <c r="O6" s="48"/>
      <c r="P6" s="47" t="s">
        <v>6</v>
      </c>
      <c r="Q6" s="48"/>
      <c r="R6" s="47" t="s">
        <v>7</v>
      </c>
      <c r="S6" s="48"/>
      <c r="T6" s="47" t="s">
        <v>8</v>
      </c>
      <c r="U6" s="48"/>
      <c r="V6" s="47" t="s">
        <v>9</v>
      </c>
      <c r="W6" s="48"/>
      <c r="X6" s="47" t="s">
        <v>10</v>
      </c>
      <c r="Y6" s="48"/>
      <c r="Z6" s="47" t="s">
        <v>11</v>
      </c>
      <c r="AA6" s="48"/>
      <c r="AB6" s="47" t="s">
        <v>48</v>
      </c>
      <c r="AC6" s="48"/>
      <c r="AD6" s="47" t="s">
        <v>49</v>
      </c>
      <c r="AE6" s="49"/>
      <c r="AF6" s="47" t="s">
        <v>54</v>
      </c>
    </row>
    <row r="7" spans="2:32" ht="12.75">
      <c r="B7" s="13" t="s">
        <v>12</v>
      </c>
      <c r="C7" s="4" t="s">
        <v>16</v>
      </c>
      <c r="D7" s="58">
        <v>0</v>
      </c>
      <c r="E7" s="57" t="s">
        <v>16</v>
      </c>
      <c r="F7" s="32">
        <f>+D33</f>
        <v>0</v>
      </c>
      <c r="G7" s="57" t="s">
        <v>16</v>
      </c>
      <c r="H7" s="32">
        <f>+F33</f>
        <v>0</v>
      </c>
      <c r="I7" s="57" t="s">
        <v>16</v>
      </c>
      <c r="J7" s="32">
        <f>+H33</f>
        <v>0</v>
      </c>
      <c r="K7" s="57" t="s">
        <v>16</v>
      </c>
      <c r="L7" s="32">
        <f>+J33</f>
        <v>0</v>
      </c>
      <c r="M7" s="57" t="s">
        <v>16</v>
      </c>
      <c r="N7" s="32">
        <f>+L33</f>
        <v>0</v>
      </c>
      <c r="O7" s="57" t="s">
        <v>16</v>
      </c>
      <c r="P7" s="32">
        <f>+N33</f>
        <v>0</v>
      </c>
      <c r="Q7" s="57" t="s">
        <v>16</v>
      </c>
      <c r="R7" s="32">
        <f>+P33</f>
        <v>0</v>
      </c>
      <c r="S7" s="57" t="s">
        <v>16</v>
      </c>
      <c r="T7" s="32">
        <f>+R33</f>
        <v>0</v>
      </c>
      <c r="U7" s="57" t="s">
        <v>16</v>
      </c>
      <c r="V7" s="32">
        <f>+T33</f>
        <v>0</v>
      </c>
      <c r="W7" s="57" t="s">
        <v>16</v>
      </c>
      <c r="X7" s="32">
        <f>+V33</f>
        <v>0</v>
      </c>
      <c r="Y7" s="57" t="s">
        <v>16</v>
      </c>
      <c r="Z7" s="32">
        <f>+X33</f>
        <v>0</v>
      </c>
      <c r="AA7" s="57" t="s">
        <v>16</v>
      </c>
      <c r="AB7" s="55" t="s">
        <v>69</v>
      </c>
      <c r="AC7" s="57" t="s">
        <v>16</v>
      </c>
      <c r="AD7" s="59">
        <v>0</v>
      </c>
      <c r="AE7" s="32"/>
      <c r="AF7" s="55">
        <f>AD7-D7</f>
        <v>0</v>
      </c>
    </row>
    <row r="8" spans="4:32" ht="12.75">
      <c r="D8" s="30"/>
      <c r="E8" s="60"/>
      <c r="F8" s="30"/>
      <c r="G8" s="60"/>
      <c r="H8" s="30"/>
      <c r="I8" s="60"/>
      <c r="J8" s="30"/>
      <c r="K8" s="60"/>
      <c r="L8" s="30"/>
      <c r="M8" s="60"/>
      <c r="N8" s="30"/>
      <c r="O8" s="60"/>
      <c r="P8" s="30"/>
      <c r="Q8" s="60"/>
      <c r="R8" s="30"/>
      <c r="S8" s="60"/>
      <c r="T8" s="30"/>
      <c r="U8" s="60"/>
      <c r="V8" s="30"/>
      <c r="W8" s="60"/>
      <c r="X8" s="30"/>
      <c r="Y8" s="60"/>
      <c r="Z8" s="30"/>
      <c r="AA8" s="60"/>
      <c r="AB8" s="30"/>
      <c r="AC8" s="60"/>
      <c r="AD8" s="30"/>
      <c r="AE8" s="30"/>
      <c r="AF8" s="30"/>
    </row>
    <row r="9" spans="2:32" ht="12.75">
      <c r="B9" s="14" t="s">
        <v>13</v>
      </c>
      <c r="C9" s="4"/>
      <c r="D9" s="30"/>
      <c r="E9" s="57"/>
      <c r="F9" s="30"/>
      <c r="G9" s="57"/>
      <c r="H9" s="30"/>
      <c r="I9" s="57"/>
      <c r="J9" s="30"/>
      <c r="K9" s="57"/>
      <c r="L9" s="30"/>
      <c r="M9" s="57"/>
      <c r="N9" s="30"/>
      <c r="O9" s="57"/>
      <c r="P9" s="30"/>
      <c r="Q9" s="57"/>
      <c r="R9" s="30"/>
      <c r="S9" s="57"/>
      <c r="T9" s="30"/>
      <c r="U9" s="57"/>
      <c r="V9" s="30"/>
      <c r="W9" s="57"/>
      <c r="X9" s="30"/>
      <c r="Y9" s="57"/>
      <c r="Z9" s="30"/>
      <c r="AA9" s="57"/>
      <c r="AB9" s="30"/>
      <c r="AC9" s="57"/>
      <c r="AD9" s="30"/>
      <c r="AE9" s="30"/>
      <c r="AF9" s="30"/>
    </row>
    <row r="10" spans="2:32" ht="12.75">
      <c r="B10" s="2" t="s">
        <v>84</v>
      </c>
      <c r="C10" s="3" t="s">
        <v>16</v>
      </c>
      <c r="D10" s="61">
        <v>0</v>
      </c>
      <c r="E10" s="60" t="s">
        <v>16</v>
      </c>
      <c r="F10" s="61">
        <v>0</v>
      </c>
      <c r="G10" s="60" t="s">
        <v>16</v>
      </c>
      <c r="H10" s="61">
        <v>0</v>
      </c>
      <c r="I10" s="60" t="s">
        <v>16</v>
      </c>
      <c r="J10" s="61">
        <v>0</v>
      </c>
      <c r="K10" s="60" t="s">
        <v>16</v>
      </c>
      <c r="L10" s="61">
        <v>0</v>
      </c>
      <c r="M10" s="60" t="s">
        <v>16</v>
      </c>
      <c r="N10" s="61">
        <v>0</v>
      </c>
      <c r="O10" s="60" t="s">
        <v>16</v>
      </c>
      <c r="P10" s="61">
        <v>0</v>
      </c>
      <c r="Q10" s="60" t="s">
        <v>16</v>
      </c>
      <c r="R10" s="61">
        <v>0</v>
      </c>
      <c r="S10" s="60" t="s">
        <v>16</v>
      </c>
      <c r="T10" s="61">
        <v>0</v>
      </c>
      <c r="U10" s="60" t="s">
        <v>16</v>
      </c>
      <c r="V10" s="61">
        <v>0</v>
      </c>
      <c r="W10" s="60" t="s">
        <v>16</v>
      </c>
      <c r="X10" s="61">
        <v>0</v>
      </c>
      <c r="Y10" s="60" t="s">
        <v>16</v>
      </c>
      <c r="Z10" s="61">
        <v>0</v>
      </c>
      <c r="AA10" s="60" t="s">
        <v>16</v>
      </c>
      <c r="AB10" s="30">
        <f>D10+F10+H10+J10+L10+N10+P10+R10+T10+V10+X10+Z10</f>
        <v>0</v>
      </c>
      <c r="AC10" s="60" t="s">
        <v>16</v>
      </c>
      <c r="AD10" s="61">
        <v>0</v>
      </c>
      <c r="AE10" s="60" t="s">
        <v>16</v>
      </c>
      <c r="AF10" s="30">
        <f>AB10-AD10</f>
        <v>0</v>
      </c>
    </row>
    <row r="11" spans="2:32" ht="12.75">
      <c r="B11" s="2" t="s">
        <v>85</v>
      </c>
      <c r="C11" s="3" t="s">
        <v>16</v>
      </c>
      <c r="D11" s="61">
        <v>0</v>
      </c>
      <c r="E11" s="60" t="s">
        <v>16</v>
      </c>
      <c r="F11" s="61">
        <v>0</v>
      </c>
      <c r="G11" s="60" t="s">
        <v>16</v>
      </c>
      <c r="H11" s="61">
        <v>0</v>
      </c>
      <c r="I11" s="60" t="s">
        <v>16</v>
      </c>
      <c r="J11" s="61">
        <v>0</v>
      </c>
      <c r="K11" s="60" t="s">
        <v>16</v>
      </c>
      <c r="L11" s="61">
        <v>0</v>
      </c>
      <c r="M11" s="60" t="s">
        <v>16</v>
      </c>
      <c r="N11" s="61">
        <v>0</v>
      </c>
      <c r="O11" s="60" t="s">
        <v>16</v>
      </c>
      <c r="P11" s="61">
        <v>0</v>
      </c>
      <c r="Q11" s="60" t="s">
        <v>16</v>
      </c>
      <c r="R11" s="61">
        <v>0</v>
      </c>
      <c r="S11" s="60" t="s">
        <v>16</v>
      </c>
      <c r="T11" s="61">
        <v>0</v>
      </c>
      <c r="U11" s="60" t="s">
        <v>16</v>
      </c>
      <c r="V11" s="61">
        <v>0</v>
      </c>
      <c r="W11" s="60" t="s">
        <v>16</v>
      </c>
      <c r="X11" s="61">
        <v>0</v>
      </c>
      <c r="Y11" s="60" t="s">
        <v>16</v>
      </c>
      <c r="Z11" s="61">
        <v>0</v>
      </c>
      <c r="AA11" s="60" t="s">
        <v>16</v>
      </c>
      <c r="AB11" s="30">
        <f>D11+F11+H11+J11+L11+N11+P11+R11+T11+V11+X11+Z11</f>
        <v>0</v>
      </c>
      <c r="AC11" s="60" t="s">
        <v>16</v>
      </c>
      <c r="AD11" s="61">
        <v>0</v>
      </c>
      <c r="AE11" s="60" t="s">
        <v>16</v>
      </c>
      <c r="AF11" s="30">
        <f>AB11-AD11</f>
        <v>0</v>
      </c>
    </row>
    <row r="12" spans="2:32" ht="12.75">
      <c r="B12" s="2" t="s">
        <v>86</v>
      </c>
      <c r="C12" s="3" t="s">
        <v>16</v>
      </c>
      <c r="D12" s="61">
        <v>0</v>
      </c>
      <c r="E12" s="60" t="s">
        <v>16</v>
      </c>
      <c r="F12" s="61">
        <v>0</v>
      </c>
      <c r="G12" s="60" t="s">
        <v>16</v>
      </c>
      <c r="H12" s="61">
        <v>0</v>
      </c>
      <c r="I12" s="60" t="s">
        <v>16</v>
      </c>
      <c r="J12" s="61">
        <v>0</v>
      </c>
      <c r="K12" s="60" t="s">
        <v>16</v>
      </c>
      <c r="L12" s="61">
        <v>0</v>
      </c>
      <c r="M12" s="60" t="s">
        <v>16</v>
      </c>
      <c r="N12" s="61">
        <v>0</v>
      </c>
      <c r="O12" s="60" t="s">
        <v>16</v>
      </c>
      <c r="P12" s="61">
        <v>0</v>
      </c>
      <c r="Q12" s="60" t="s">
        <v>16</v>
      </c>
      <c r="R12" s="61">
        <v>0</v>
      </c>
      <c r="S12" s="60" t="s">
        <v>16</v>
      </c>
      <c r="T12" s="61">
        <v>0</v>
      </c>
      <c r="U12" s="60" t="s">
        <v>16</v>
      </c>
      <c r="V12" s="61">
        <v>0</v>
      </c>
      <c r="W12" s="60" t="s">
        <v>16</v>
      </c>
      <c r="X12" s="61">
        <v>0</v>
      </c>
      <c r="Y12" s="60" t="s">
        <v>16</v>
      </c>
      <c r="Z12" s="61">
        <v>0</v>
      </c>
      <c r="AA12" s="60" t="s">
        <v>16</v>
      </c>
      <c r="AB12" s="30">
        <f aca="true" t="shared" si="0" ref="AB12:AB17">D12+F12+H12+J12+L12+N12+P12+R12+T12+V12+X12+Z12</f>
        <v>0</v>
      </c>
      <c r="AC12" s="60" t="s">
        <v>16</v>
      </c>
      <c r="AD12" s="61">
        <v>0</v>
      </c>
      <c r="AE12" s="60" t="s">
        <v>16</v>
      </c>
      <c r="AF12" s="30">
        <f aca="true" t="shared" si="1" ref="AF12:AF17">AB12-AD12</f>
        <v>0</v>
      </c>
    </row>
    <row r="13" spans="2:32" ht="12.75">
      <c r="B13" s="2" t="s">
        <v>87</v>
      </c>
      <c r="C13" s="3" t="s">
        <v>16</v>
      </c>
      <c r="D13" s="61">
        <v>0</v>
      </c>
      <c r="E13" s="60" t="s">
        <v>16</v>
      </c>
      <c r="F13" s="61">
        <v>0</v>
      </c>
      <c r="G13" s="62" t="s">
        <v>16</v>
      </c>
      <c r="H13" s="61">
        <v>0</v>
      </c>
      <c r="I13" s="60" t="s">
        <v>16</v>
      </c>
      <c r="J13" s="61">
        <v>0</v>
      </c>
      <c r="K13" s="60" t="s">
        <v>16</v>
      </c>
      <c r="L13" s="61">
        <v>0</v>
      </c>
      <c r="M13" s="60" t="s">
        <v>16</v>
      </c>
      <c r="N13" s="61">
        <v>0</v>
      </c>
      <c r="O13" s="60" t="s">
        <v>16</v>
      </c>
      <c r="P13" s="61">
        <v>0</v>
      </c>
      <c r="Q13" s="60" t="s">
        <v>16</v>
      </c>
      <c r="R13" s="61">
        <v>0</v>
      </c>
      <c r="S13" s="60" t="s">
        <v>16</v>
      </c>
      <c r="T13" s="61">
        <v>0</v>
      </c>
      <c r="U13" s="60" t="s">
        <v>16</v>
      </c>
      <c r="V13" s="61">
        <v>0</v>
      </c>
      <c r="W13" s="60" t="s">
        <v>16</v>
      </c>
      <c r="X13" s="61">
        <v>0</v>
      </c>
      <c r="Y13" s="60" t="s">
        <v>16</v>
      </c>
      <c r="Z13" s="61">
        <v>0</v>
      </c>
      <c r="AA13" s="60" t="s">
        <v>16</v>
      </c>
      <c r="AB13" s="30">
        <f>D13+F13+H13+J13+L13+N13+P13+R13+T13+V13+X13+Z13</f>
        <v>0</v>
      </c>
      <c r="AC13" s="60" t="s">
        <v>16</v>
      </c>
      <c r="AD13" s="61">
        <v>0</v>
      </c>
      <c r="AE13" s="60" t="s">
        <v>16</v>
      </c>
      <c r="AF13" s="30">
        <f>AB13-AD13</f>
        <v>0</v>
      </c>
    </row>
    <row r="14" spans="2:32" ht="12.75">
      <c r="B14" s="2" t="s">
        <v>88</v>
      </c>
      <c r="C14" s="3" t="s">
        <v>16</v>
      </c>
      <c r="D14" s="61">
        <v>0</v>
      </c>
      <c r="E14" s="60" t="s">
        <v>16</v>
      </c>
      <c r="F14" s="61">
        <v>0</v>
      </c>
      <c r="G14" s="60" t="s">
        <v>16</v>
      </c>
      <c r="H14" s="61">
        <v>0</v>
      </c>
      <c r="I14" s="60" t="s">
        <v>16</v>
      </c>
      <c r="J14" s="61">
        <v>0</v>
      </c>
      <c r="K14" s="60" t="s">
        <v>16</v>
      </c>
      <c r="L14" s="61">
        <v>0</v>
      </c>
      <c r="M14" s="60" t="s">
        <v>16</v>
      </c>
      <c r="N14" s="61">
        <v>0</v>
      </c>
      <c r="O14" s="60" t="s">
        <v>16</v>
      </c>
      <c r="P14" s="61">
        <v>0</v>
      </c>
      <c r="Q14" s="60" t="s">
        <v>16</v>
      </c>
      <c r="R14" s="61">
        <v>0</v>
      </c>
      <c r="S14" s="60" t="s">
        <v>16</v>
      </c>
      <c r="T14" s="61">
        <v>0</v>
      </c>
      <c r="U14" s="60" t="s">
        <v>16</v>
      </c>
      <c r="V14" s="61">
        <v>0</v>
      </c>
      <c r="W14" s="60" t="s">
        <v>16</v>
      </c>
      <c r="X14" s="61">
        <v>0</v>
      </c>
      <c r="Y14" s="60" t="s">
        <v>16</v>
      </c>
      <c r="Z14" s="61">
        <v>0</v>
      </c>
      <c r="AA14" s="60" t="s">
        <v>16</v>
      </c>
      <c r="AB14" s="30">
        <f t="shared" si="0"/>
        <v>0</v>
      </c>
      <c r="AC14" s="60" t="s">
        <v>16</v>
      </c>
      <c r="AD14" s="61">
        <v>0</v>
      </c>
      <c r="AE14" s="60" t="s">
        <v>16</v>
      </c>
      <c r="AF14" s="30">
        <f t="shared" si="1"/>
        <v>0</v>
      </c>
    </row>
    <row r="15" spans="2:32" ht="12.75">
      <c r="B15" s="2" t="s">
        <v>15</v>
      </c>
      <c r="C15" s="3" t="s">
        <v>16</v>
      </c>
      <c r="D15" s="61">
        <f>IF('Data Entry - FSF'!C5=1,'Data Entry - FSF'!C43,IF('Data Entry - FSF'!C5=2,'Data Entry - FSF'!C52,'Data Entry - FSF'!C61))</f>
        <v>0</v>
      </c>
      <c r="E15" s="60" t="s">
        <v>16</v>
      </c>
      <c r="F15" s="61">
        <f>IF('Data Entry - FSF'!C5=1,'Data Entry - FSF'!D43,IF('Data Entry - FSF'!C5=2,'Data Entry - FSF'!D52,'Data Entry - FSF'!D61))</f>
        <v>0</v>
      </c>
      <c r="G15" s="60" t="s">
        <v>16</v>
      </c>
      <c r="H15" s="61">
        <f>IF('Data Entry - FSF'!C5=1,'Data Entry - FSF'!E43,IF('Data Entry - FSF'!C5=2,'Data Entry - FSF'!E52,'Data Entry - FSF'!E61))</f>
        <v>0</v>
      </c>
      <c r="I15" s="60" t="s">
        <v>16</v>
      </c>
      <c r="J15" s="61">
        <f>IF('Data Entry - FSF'!C5=1,'Data Entry - FSF'!F43,IF('Data Entry - FSF'!C5=2,'Data Entry - FSF'!F52,'Data Entry - FSF'!F61))</f>
        <v>0</v>
      </c>
      <c r="K15" s="60" t="s">
        <v>16</v>
      </c>
      <c r="L15" s="61">
        <f>IF('Data Entry - FSF'!C5=1,'Data Entry - FSF'!G43,IF('Data Entry - FSF'!C5=2,'Data Entry - FSF'!G52,'Data Entry - FSF'!G61))</f>
        <v>0</v>
      </c>
      <c r="M15" s="60" t="s">
        <v>16</v>
      </c>
      <c r="N15" s="61">
        <f>IF('Data Entry - FSF'!C5=1,'Data Entry - FSF'!H43,IF('Data Entry - FSF'!C5=2,'Data Entry - FSF'!H52,'Data Entry - FSF'!H61))</f>
        <v>0</v>
      </c>
      <c r="O15" s="60" t="s">
        <v>16</v>
      </c>
      <c r="P15" s="61">
        <f>IF('Data Entry - FSF'!C5=1,'Data Entry - FSF'!I43,IF('Data Entry - FSF'!C5=2,'Data Entry - FSF'!I52,'Data Entry - FSF'!I61))</f>
        <v>0</v>
      </c>
      <c r="Q15" s="60" t="s">
        <v>16</v>
      </c>
      <c r="R15" s="61">
        <f>IF('Data Entry - FSF'!C5=1,'Data Entry - FSF'!J43,IF('Data Entry - FSF'!C5=2,'Data Entry - FSF'!J52,'Data Entry - FSF'!J61))</f>
        <v>0</v>
      </c>
      <c r="S15" s="60" t="s">
        <v>16</v>
      </c>
      <c r="T15" s="61">
        <f>IF('Data Entry - FSF'!C5=1,'Data Entry - FSF'!K43,IF('Data Entry - FSF'!C5=2,'Data Entry - FSF'!K52,'Data Entry - FSF'!K61))</f>
        <v>0</v>
      </c>
      <c r="U15" s="60" t="s">
        <v>16</v>
      </c>
      <c r="V15" s="61">
        <f>IF('Data Entry - FSF'!C5=1,'Data Entry - FSF'!L43,IF('Data Entry - FSF'!C5=2,'Data Entry - FSF'!L52,'Data Entry - FSF'!L61))</f>
        <v>0</v>
      </c>
      <c r="W15" s="60" t="s">
        <v>16</v>
      </c>
      <c r="X15" s="61">
        <f>IF('Data Entry - FSF'!C5=1,'Data Entry - FSF'!M43,IF('Data Entry - FSF'!C5=2,'Data Entry - FSF'!M52,'Data Entry - FSF'!M61))</f>
        <v>0</v>
      </c>
      <c r="Y15" s="60" t="s">
        <v>16</v>
      </c>
      <c r="Z15" s="61">
        <f>IF('Data Entry - FSF'!C5=1,'Data Entry - FSF'!N43,IF('Data Entry - FSF'!C5=2,'Data Entry - FSF'!N52,'Data Entry - FSF'!N61))</f>
        <v>0</v>
      </c>
      <c r="AA15" s="60" t="s">
        <v>16</v>
      </c>
      <c r="AB15" s="30">
        <f t="shared" si="0"/>
        <v>0</v>
      </c>
      <c r="AC15" s="60" t="s">
        <v>16</v>
      </c>
      <c r="AD15" s="61">
        <v>0</v>
      </c>
      <c r="AE15" s="60" t="s">
        <v>16</v>
      </c>
      <c r="AF15" s="30">
        <f t="shared" si="1"/>
        <v>0</v>
      </c>
    </row>
    <row r="16" spans="2:32" ht="12.75">
      <c r="B16" s="2" t="s">
        <v>89</v>
      </c>
      <c r="C16" s="3" t="s">
        <v>16</v>
      </c>
      <c r="D16" s="61">
        <v>0</v>
      </c>
      <c r="E16" s="60" t="s">
        <v>16</v>
      </c>
      <c r="F16" s="61">
        <v>0</v>
      </c>
      <c r="G16" s="62" t="s">
        <v>16</v>
      </c>
      <c r="H16" s="61">
        <v>0</v>
      </c>
      <c r="I16" s="60" t="s">
        <v>16</v>
      </c>
      <c r="J16" s="61">
        <v>0</v>
      </c>
      <c r="K16" s="60" t="s">
        <v>16</v>
      </c>
      <c r="L16" s="61">
        <v>0</v>
      </c>
      <c r="M16" s="60" t="s">
        <v>16</v>
      </c>
      <c r="N16" s="61">
        <v>0</v>
      </c>
      <c r="O16" s="60" t="s">
        <v>16</v>
      </c>
      <c r="P16" s="61">
        <v>0</v>
      </c>
      <c r="Q16" s="60" t="s">
        <v>16</v>
      </c>
      <c r="R16" s="61">
        <v>0</v>
      </c>
      <c r="S16" s="60" t="s">
        <v>16</v>
      </c>
      <c r="T16" s="61">
        <v>0</v>
      </c>
      <c r="U16" s="60" t="s">
        <v>16</v>
      </c>
      <c r="V16" s="61">
        <v>0</v>
      </c>
      <c r="W16" s="60" t="s">
        <v>16</v>
      </c>
      <c r="X16" s="61">
        <v>0</v>
      </c>
      <c r="Y16" s="60" t="s">
        <v>16</v>
      </c>
      <c r="Z16" s="61">
        <v>0</v>
      </c>
      <c r="AA16" s="60" t="s">
        <v>16</v>
      </c>
      <c r="AB16" s="30">
        <f t="shared" si="0"/>
        <v>0</v>
      </c>
      <c r="AC16" s="60" t="s">
        <v>16</v>
      </c>
      <c r="AD16" s="61">
        <v>0</v>
      </c>
      <c r="AE16" s="60" t="s">
        <v>16</v>
      </c>
      <c r="AF16" s="30">
        <f t="shared" si="1"/>
        <v>0</v>
      </c>
    </row>
    <row r="17" spans="2:32" ht="12.75">
      <c r="B17" s="2" t="s">
        <v>76</v>
      </c>
      <c r="C17" s="6" t="s">
        <v>16</v>
      </c>
      <c r="D17" s="63">
        <v>0</v>
      </c>
      <c r="E17" s="64" t="s">
        <v>16</v>
      </c>
      <c r="F17" s="63">
        <v>0</v>
      </c>
      <c r="G17" s="64" t="s">
        <v>16</v>
      </c>
      <c r="H17" s="63">
        <v>0</v>
      </c>
      <c r="I17" s="64" t="s">
        <v>16</v>
      </c>
      <c r="J17" s="63">
        <v>0</v>
      </c>
      <c r="K17" s="64" t="s">
        <v>16</v>
      </c>
      <c r="L17" s="63">
        <v>0</v>
      </c>
      <c r="M17" s="64" t="s">
        <v>16</v>
      </c>
      <c r="N17" s="63">
        <v>0</v>
      </c>
      <c r="O17" s="64" t="s">
        <v>16</v>
      </c>
      <c r="P17" s="63">
        <v>0</v>
      </c>
      <c r="Q17" s="64" t="s">
        <v>16</v>
      </c>
      <c r="R17" s="63">
        <v>0</v>
      </c>
      <c r="S17" s="64" t="s">
        <v>16</v>
      </c>
      <c r="T17" s="63">
        <v>0</v>
      </c>
      <c r="U17" s="64" t="s">
        <v>16</v>
      </c>
      <c r="V17" s="63">
        <v>0</v>
      </c>
      <c r="W17" s="64" t="s">
        <v>16</v>
      </c>
      <c r="X17" s="63">
        <v>0</v>
      </c>
      <c r="Y17" s="64" t="s">
        <v>16</v>
      </c>
      <c r="Z17" s="63">
        <v>0</v>
      </c>
      <c r="AA17" s="64" t="s">
        <v>16</v>
      </c>
      <c r="AB17" s="31">
        <f t="shared" si="0"/>
        <v>0</v>
      </c>
      <c r="AC17" s="64" t="s">
        <v>16</v>
      </c>
      <c r="AD17" s="63">
        <v>0</v>
      </c>
      <c r="AE17" s="64" t="s">
        <v>16</v>
      </c>
      <c r="AF17" s="31">
        <f t="shared" si="1"/>
        <v>0</v>
      </c>
    </row>
    <row r="18" spans="2:32" ht="12.75">
      <c r="B18" s="12" t="s">
        <v>51</v>
      </c>
      <c r="C18" s="4" t="s">
        <v>16</v>
      </c>
      <c r="D18" s="32">
        <f>SUM(D10:D17)</f>
        <v>0</v>
      </c>
      <c r="E18" s="57" t="s">
        <v>16</v>
      </c>
      <c r="F18" s="32">
        <f>SUM(F10:F17)</f>
        <v>0</v>
      </c>
      <c r="G18" s="57" t="s">
        <v>16</v>
      </c>
      <c r="H18" s="32">
        <f>SUM(H10:H17)</f>
        <v>0</v>
      </c>
      <c r="I18" s="57" t="s">
        <v>16</v>
      </c>
      <c r="J18" s="32">
        <f>SUM(J10:J17)</f>
        <v>0</v>
      </c>
      <c r="K18" s="57" t="s">
        <v>16</v>
      </c>
      <c r="L18" s="32">
        <f>SUM(L10:L17)</f>
        <v>0</v>
      </c>
      <c r="M18" s="57" t="s">
        <v>16</v>
      </c>
      <c r="N18" s="32">
        <f>SUM(N10:N17)</f>
        <v>0</v>
      </c>
      <c r="O18" s="57" t="s">
        <v>16</v>
      </c>
      <c r="P18" s="32">
        <f>SUM(P10:P17)</f>
        <v>0</v>
      </c>
      <c r="Q18" s="57" t="s">
        <v>16</v>
      </c>
      <c r="R18" s="32">
        <f>SUM(R10:R17)</f>
        <v>0</v>
      </c>
      <c r="S18" s="57" t="s">
        <v>16</v>
      </c>
      <c r="T18" s="32">
        <f>SUM(T10:T17)</f>
        <v>0</v>
      </c>
      <c r="U18" s="57" t="s">
        <v>16</v>
      </c>
      <c r="V18" s="32">
        <f>SUM(V10:V17)</f>
        <v>0</v>
      </c>
      <c r="W18" s="57" t="s">
        <v>16</v>
      </c>
      <c r="X18" s="32">
        <f>SUM(X10:X17)</f>
        <v>0</v>
      </c>
      <c r="Y18" s="57" t="s">
        <v>16</v>
      </c>
      <c r="Z18" s="32">
        <f>SUM(Z10:Z17)</f>
        <v>0</v>
      </c>
      <c r="AA18" s="57" t="s">
        <v>16</v>
      </c>
      <c r="AB18" s="32">
        <f>SUM(AB10:AB17)</f>
        <v>0</v>
      </c>
      <c r="AC18" s="57" t="s">
        <v>16</v>
      </c>
      <c r="AD18" s="65">
        <f>SUM(AD10:AD17)</f>
        <v>0</v>
      </c>
      <c r="AE18" s="57" t="s">
        <v>16</v>
      </c>
      <c r="AF18" s="32">
        <f>SUM(AF10:AF17)</f>
        <v>0</v>
      </c>
    </row>
    <row r="19" spans="4:32" ht="12.75">
      <c r="D19" s="30"/>
      <c r="E19" s="60"/>
      <c r="F19" s="30"/>
      <c r="G19" s="60"/>
      <c r="H19" s="30"/>
      <c r="I19" s="60"/>
      <c r="J19" s="30"/>
      <c r="K19" s="60"/>
      <c r="L19" s="30"/>
      <c r="M19" s="60"/>
      <c r="N19" s="30"/>
      <c r="O19" s="60"/>
      <c r="P19" s="30"/>
      <c r="Q19" s="60"/>
      <c r="R19" s="30"/>
      <c r="S19" s="60"/>
      <c r="T19" s="30"/>
      <c r="U19" s="60"/>
      <c r="V19" s="30"/>
      <c r="W19" s="60"/>
      <c r="X19" s="30"/>
      <c r="Y19" s="60"/>
      <c r="Z19" s="30"/>
      <c r="AA19" s="60"/>
      <c r="AB19" s="30"/>
      <c r="AC19" s="60"/>
      <c r="AD19" s="30"/>
      <c r="AE19" s="30"/>
      <c r="AF19" s="30"/>
    </row>
    <row r="20" spans="2:32" ht="12.75">
      <c r="B20" s="14" t="s">
        <v>17</v>
      </c>
      <c r="D20" s="30"/>
      <c r="E20" s="60"/>
      <c r="F20" s="30"/>
      <c r="G20" s="60"/>
      <c r="H20" s="30"/>
      <c r="I20" s="60"/>
      <c r="J20" s="30"/>
      <c r="K20" s="60"/>
      <c r="L20" s="30"/>
      <c r="M20" s="60"/>
      <c r="N20" s="30"/>
      <c r="O20" s="60"/>
      <c r="P20" s="30"/>
      <c r="Q20" s="60"/>
      <c r="R20" s="30"/>
      <c r="S20" s="60"/>
      <c r="T20" s="30"/>
      <c r="U20" s="60"/>
      <c r="V20" s="30"/>
      <c r="W20" s="60"/>
      <c r="X20" s="30"/>
      <c r="Y20" s="60"/>
      <c r="Z20" s="30"/>
      <c r="AA20" s="60"/>
      <c r="AB20" s="30"/>
      <c r="AC20" s="60"/>
      <c r="AD20" s="30"/>
      <c r="AE20" s="30"/>
      <c r="AF20" s="30"/>
    </row>
    <row r="21" spans="2:32" ht="12.75">
      <c r="B21" s="2" t="s">
        <v>18</v>
      </c>
      <c r="C21" s="3" t="s">
        <v>16</v>
      </c>
      <c r="D21" s="61">
        <v>0</v>
      </c>
      <c r="E21" s="60" t="s">
        <v>16</v>
      </c>
      <c r="F21" s="61">
        <v>0</v>
      </c>
      <c r="G21" s="60" t="s">
        <v>16</v>
      </c>
      <c r="H21" s="61">
        <v>0</v>
      </c>
      <c r="I21" s="60" t="s">
        <v>16</v>
      </c>
      <c r="J21" s="61">
        <v>0</v>
      </c>
      <c r="K21" s="60" t="s">
        <v>16</v>
      </c>
      <c r="L21" s="61">
        <v>0</v>
      </c>
      <c r="M21" s="60" t="s">
        <v>16</v>
      </c>
      <c r="N21" s="61">
        <v>0</v>
      </c>
      <c r="O21" s="60" t="s">
        <v>16</v>
      </c>
      <c r="P21" s="61">
        <v>0</v>
      </c>
      <c r="Q21" s="60" t="s">
        <v>16</v>
      </c>
      <c r="R21" s="61">
        <v>0</v>
      </c>
      <c r="S21" s="60" t="s">
        <v>16</v>
      </c>
      <c r="T21" s="61">
        <v>0</v>
      </c>
      <c r="U21" s="60" t="s">
        <v>16</v>
      </c>
      <c r="V21" s="61">
        <v>0</v>
      </c>
      <c r="W21" s="60" t="s">
        <v>16</v>
      </c>
      <c r="X21" s="61">
        <v>0</v>
      </c>
      <c r="Y21" s="60" t="s">
        <v>16</v>
      </c>
      <c r="Z21" s="61">
        <v>0</v>
      </c>
      <c r="AA21" s="60" t="s">
        <v>16</v>
      </c>
      <c r="AB21" s="30">
        <f>D21+F21+H21+J21+L21+N21+P21+R21+T21+V21+X21+Z21</f>
        <v>0</v>
      </c>
      <c r="AC21" s="60" t="s">
        <v>16</v>
      </c>
      <c r="AD21" s="61">
        <v>0</v>
      </c>
      <c r="AE21" s="60" t="s">
        <v>16</v>
      </c>
      <c r="AF21" s="30">
        <f>AB21-AD21</f>
        <v>0</v>
      </c>
    </row>
    <row r="22" spans="2:32" ht="12.75">
      <c r="B22" s="2" t="s">
        <v>19</v>
      </c>
      <c r="C22" s="3" t="s">
        <v>16</v>
      </c>
      <c r="D22" s="61">
        <v>0</v>
      </c>
      <c r="E22" s="60" t="s">
        <v>16</v>
      </c>
      <c r="F22" s="61">
        <v>0</v>
      </c>
      <c r="G22" s="60" t="s">
        <v>16</v>
      </c>
      <c r="H22" s="61">
        <v>0</v>
      </c>
      <c r="I22" s="60" t="s">
        <v>16</v>
      </c>
      <c r="J22" s="61">
        <v>0</v>
      </c>
      <c r="K22" s="60" t="s">
        <v>16</v>
      </c>
      <c r="L22" s="61">
        <v>0</v>
      </c>
      <c r="M22" s="60" t="s">
        <v>16</v>
      </c>
      <c r="N22" s="61">
        <v>0</v>
      </c>
      <c r="O22" s="60" t="s">
        <v>16</v>
      </c>
      <c r="P22" s="61">
        <v>0</v>
      </c>
      <c r="Q22" s="60" t="s">
        <v>16</v>
      </c>
      <c r="R22" s="61">
        <v>0</v>
      </c>
      <c r="S22" s="60" t="s">
        <v>16</v>
      </c>
      <c r="T22" s="61">
        <v>0</v>
      </c>
      <c r="U22" s="60" t="s">
        <v>16</v>
      </c>
      <c r="V22" s="61">
        <v>0</v>
      </c>
      <c r="W22" s="60" t="s">
        <v>16</v>
      </c>
      <c r="X22" s="61">
        <v>0</v>
      </c>
      <c r="Y22" s="60" t="s">
        <v>16</v>
      </c>
      <c r="Z22" s="61">
        <v>0</v>
      </c>
      <c r="AA22" s="60" t="s">
        <v>16</v>
      </c>
      <c r="AB22" s="30">
        <f>D22+F22+H22+J22+L22+N22+P22+R22+T22+V22+X22+Z22</f>
        <v>0</v>
      </c>
      <c r="AC22" s="60" t="s">
        <v>16</v>
      </c>
      <c r="AD22" s="61">
        <v>0</v>
      </c>
      <c r="AE22" s="60" t="s">
        <v>16</v>
      </c>
      <c r="AF22" s="30">
        <f>AB22-AD22</f>
        <v>0</v>
      </c>
    </row>
    <row r="23" spans="2:32" ht="12.75">
      <c r="B23" s="2" t="s">
        <v>20</v>
      </c>
      <c r="C23" s="3" t="s">
        <v>16</v>
      </c>
      <c r="D23" s="61">
        <v>0</v>
      </c>
      <c r="E23" s="60" t="s">
        <v>16</v>
      </c>
      <c r="F23" s="61">
        <v>0</v>
      </c>
      <c r="G23" s="60" t="s">
        <v>16</v>
      </c>
      <c r="H23" s="61">
        <v>0</v>
      </c>
      <c r="I23" s="60" t="s">
        <v>16</v>
      </c>
      <c r="J23" s="61">
        <v>0</v>
      </c>
      <c r="K23" s="60" t="s">
        <v>16</v>
      </c>
      <c r="L23" s="61">
        <v>0</v>
      </c>
      <c r="M23" s="60" t="s">
        <v>16</v>
      </c>
      <c r="N23" s="61">
        <v>0</v>
      </c>
      <c r="O23" s="60" t="s">
        <v>16</v>
      </c>
      <c r="P23" s="61">
        <v>0</v>
      </c>
      <c r="Q23" s="60" t="s">
        <v>16</v>
      </c>
      <c r="R23" s="61">
        <v>0</v>
      </c>
      <c r="S23" s="60" t="s">
        <v>16</v>
      </c>
      <c r="T23" s="61">
        <v>0</v>
      </c>
      <c r="U23" s="60" t="s">
        <v>16</v>
      </c>
      <c r="V23" s="61">
        <v>0</v>
      </c>
      <c r="W23" s="60" t="s">
        <v>16</v>
      </c>
      <c r="X23" s="61">
        <v>0</v>
      </c>
      <c r="Y23" s="60" t="s">
        <v>16</v>
      </c>
      <c r="Z23" s="61">
        <v>0</v>
      </c>
      <c r="AA23" s="60" t="s">
        <v>16</v>
      </c>
      <c r="AB23" s="30">
        <f>D23+F23+H23+J23+L23+N23+P23+R23+T23+V23+X23+Z23</f>
        <v>0</v>
      </c>
      <c r="AC23" s="60" t="s">
        <v>16</v>
      </c>
      <c r="AD23" s="61">
        <v>0</v>
      </c>
      <c r="AE23" s="60" t="s">
        <v>16</v>
      </c>
      <c r="AF23" s="30">
        <f>AB23-AD23</f>
        <v>0</v>
      </c>
    </row>
    <row r="24" spans="2:32" ht="12.75">
      <c r="B24" s="2" t="s">
        <v>21</v>
      </c>
      <c r="C24" s="6" t="s">
        <v>16</v>
      </c>
      <c r="D24" s="63">
        <v>0</v>
      </c>
      <c r="E24" s="64" t="s">
        <v>16</v>
      </c>
      <c r="F24" s="63">
        <v>0</v>
      </c>
      <c r="G24" s="64" t="s">
        <v>16</v>
      </c>
      <c r="H24" s="63">
        <v>0</v>
      </c>
      <c r="I24" s="64" t="s">
        <v>16</v>
      </c>
      <c r="J24" s="63">
        <v>0</v>
      </c>
      <c r="K24" s="64" t="s">
        <v>16</v>
      </c>
      <c r="L24" s="63">
        <v>0</v>
      </c>
      <c r="M24" s="64" t="s">
        <v>16</v>
      </c>
      <c r="N24" s="63">
        <v>0</v>
      </c>
      <c r="O24" s="64" t="s">
        <v>16</v>
      </c>
      <c r="P24" s="63">
        <v>0</v>
      </c>
      <c r="Q24" s="64" t="s">
        <v>16</v>
      </c>
      <c r="R24" s="63">
        <v>0</v>
      </c>
      <c r="S24" s="64" t="s">
        <v>16</v>
      </c>
      <c r="T24" s="63">
        <v>0</v>
      </c>
      <c r="U24" s="64" t="s">
        <v>16</v>
      </c>
      <c r="V24" s="63">
        <v>0</v>
      </c>
      <c r="W24" s="64" t="s">
        <v>16</v>
      </c>
      <c r="X24" s="63">
        <v>0</v>
      </c>
      <c r="Y24" s="64" t="s">
        <v>16</v>
      </c>
      <c r="Z24" s="63">
        <v>0</v>
      </c>
      <c r="AA24" s="64" t="s">
        <v>16</v>
      </c>
      <c r="AB24" s="31">
        <f>D24+F24+H24+J24+L24+N24+P24+R24+T24+V24+X24+Z24</f>
        <v>0</v>
      </c>
      <c r="AC24" s="64" t="s">
        <v>16</v>
      </c>
      <c r="AD24" s="63">
        <v>0</v>
      </c>
      <c r="AE24" s="64" t="s">
        <v>16</v>
      </c>
      <c r="AF24" s="31">
        <f>AB24-AD24</f>
        <v>0</v>
      </c>
    </row>
    <row r="25" spans="2:32" ht="12.75">
      <c r="B25" s="12" t="s">
        <v>52</v>
      </c>
      <c r="C25" s="4" t="s">
        <v>16</v>
      </c>
      <c r="D25" s="32">
        <f>SUM(D21:D24)</f>
        <v>0</v>
      </c>
      <c r="E25" s="57" t="s">
        <v>16</v>
      </c>
      <c r="F25" s="32">
        <f>SUM(F21:F24)</f>
        <v>0</v>
      </c>
      <c r="G25" s="57" t="s">
        <v>16</v>
      </c>
      <c r="H25" s="32">
        <f>SUM(H21:H24)</f>
        <v>0</v>
      </c>
      <c r="I25" s="57" t="s">
        <v>16</v>
      </c>
      <c r="J25" s="32">
        <f>SUM(J21:J24)</f>
        <v>0</v>
      </c>
      <c r="K25" s="57" t="s">
        <v>16</v>
      </c>
      <c r="L25" s="32">
        <f>SUM(L21:L24)</f>
        <v>0</v>
      </c>
      <c r="M25" s="57" t="s">
        <v>16</v>
      </c>
      <c r="N25" s="32">
        <f>SUM(N21:N24)</f>
        <v>0</v>
      </c>
      <c r="O25" s="57" t="s">
        <v>16</v>
      </c>
      <c r="P25" s="32">
        <f>SUM(P21:P24)</f>
        <v>0</v>
      </c>
      <c r="Q25" s="57" t="s">
        <v>16</v>
      </c>
      <c r="R25" s="32">
        <f>SUM(R21:R24)</f>
        <v>0</v>
      </c>
      <c r="S25" s="57" t="s">
        <v>16</v>
      </c>
      <c r="T25" s="32">
        <f>SUM(T21:T24)</f>
        <v>0</v>
      </c>
      <c r="U25" s="57" t="s">
        <v>16</v>
      </c>
      <c r="V25" s="32">
        <f>SUM(V21:V24)</f>
        <v>0</v>
      </c>
      <c r="W25" s="57" t="s">
        <v>16</v>
      </c>
      <c r="X25" s="32">
        <f>SUM(X21:X24)</f>
        <v>0</v>
      </c>
      <c r="Y25" s="57" t="s">
        <v>16</v>
      </c>
      <c r="Z25" s="32">
        <f>SUM(Z21:Z24)</f>
        <v>0</v>
      </c>
      <c r="AA25" s="57" t="s">
        <v>16</v>
      </c>
      <c r="AB25" s="32">
        <f>D25+F25+H25+J25+L25+N25+P25+R25+T25+V25+X25+Z25</f>
        <v>0</v>
      </c>
      <c r="AC25" s="57" t="s">
        <v>16</v>
      </c>
      <c r="AD25" s="32">
        <f>SUM(AD21:AD24)</f>
        <v>0</v>
      </c>
      <c r="AE25" s="57" t="s">
        <v>16</v>
      </c>
      <c r="AF25" s="32">
        <f>AB25-AD25</f>
        <v>0</v>
      </c>
    </row>
    <row r="26" spans="2:32" ht="12.75">
      <c r="B26" s="2"/>
      <c r="D26" s="30"/>
      <c r="E26" s="60"/>
      <c r="F26" s="30"/>
      <c r="G26" s="60"/>
      <c r="H26" s="30"/>
      <c r="I26" s="60"/>
      <c r="J26" s="30"/>
      <c r="K26" s="60"/>
      <c r="L26" s="30"/>
      <c r="M26" s="60"/>
      <c r="N26" s="30"/>
      <c r="O26" s="60"/>
      <c r="P26" s="30"/>
      <c r="Q26" s="60"/>
      <c r="R26" s="30"/>
      <c r="S26" s="60"/>
      <c r="T26" s="30"/>
      <c r="U26" s="60"/>
      <c r="V26" s="30"/>
      <c r="W26" s="60"/>
      <c r="X26" s="30"/>
      <c r="Y26" s="60"/>
      <c r="Z26" s="30"/>
      <c r="AA26" s="60"/>
      <c r="AB26" s="30"/>
      <c r="AC26" s="60"/>
      <c r="AD26" s="30"/>
      <c r="AE26" s="30"/>
      <c r="AF26" s="30"/>
    </row>
    <row r="27" spans="2:32" ht="12.75">
      <c r="B27" s="2" t="s">
        <v>22</v>
      </c>
      <c r="C27" s="3" t="s">
        <v>16</v>
      </c>
      <c r="D27" s="61">
        <v>0</v>
      </c>
      <c r="E27" s="60" t="s">
        <v>16</v>
      </c>
      <c r="F27" s="61">
        <v>0</v>
      </c>
      <c r="G27" s="60" t="s">
        <v>16</v>
      </c>
      <c r="H27" s="61">
        <v>0</v>
      </c>
      <c r="I27" s="60" t="s">
        <v>16</v>
      </c>
      <c r="J27" s="61">
        <v>0</v>
      </c>
      <c r="K27" s="60" t="s">
        <v>16</v>
      </c>
      <c r="L27" s="61">
        <v>0</v>
      </c>
      <c r="M27" s="60" t="s">
        <v>16</v>
      </c>
      <c r="N27" s="61">
        <v>0</v>
      </c>
      <c r="O27" s="60" t="s">
        <v>16</v>
      </c>
      <c r="P27" s="61">
        <v>0</v>
      </c>
      <c r="Q27" s="60" t="s">
        <v>16</v>
      </c>
      <c r="R27" s="61">
        <v>0</v>
      </c>
      <c r="S27" s="60" t="s">
        <v>16</v>
      </c>
      <c r="T27" s="61">
        <v>0</v>
      </c>
      <c r="U27" s="60" t="s">
        <v>16</v>
      </c>
      <c r="V27" s="61">
        <v>0</v>
      </c>
      <c r="W27" s="60" t="s">
        <v>16</v>
      </c>
      <c r="X27" s="61">
        <v>0</v>
      </c>
      <c r="Y27" s="60" t="s">
        <v>16</v>
      </c>
      <c r="Z27" s="61">
        <v>0</v>
      </c>
      <c r="AA27" s="60" t="s">
        <v>16</v>
      </c>
      <c r="AB27" s="30">
        <f>D27+F27+H27+J27+L27+N27+P27+R27+T27+V27+X27+Z27</f>
        <v>0</v>
      </c>
      <c r="AC27" s="60" t="s">
        <v>16</v>
      </c>
      <c r="AD27" s="61">
        <v>0</v>
      </c>
      <c r="AE27" s="60" t="s">
        <v>16</v>
      </c>
      <c r="AF27" s="30">
        <f>AB27-AD27</f>
        <v>0</v>
      </c>
    </row>
    <row r="28" spans="2:32" ht="12.75">
      <c r="B28" s="2" t="s">
        <v>25</v>
      </c>
      <c r="C28" s="6" t="s">
        <v>16</v>
      </c>
      <c r="D28" s="63">
        <v>0</v>
      </c>
      <c r="E28" s="64" t="s">
        <v>16</v>
      </c>
      <c r="F28" s="63">
        <v>0</v>
      </c>
      <c r="G28" s="64" t="s">
        <v>16</v>
      </c>
      <c r="H28" s="63">
        <v>0</v>
      </c>
      <c r="I28" s="64" t="s">
        <v>16</v>
      </c>
      <c r="J28" s="63">
        <v>0</v>
      </c>
      <c r="K28" s="64" t="s">
        <v>16</v>
      </c>
      <c r="L28" s="63">
        <v>0</v>
      </c>
      <c r="M28" s="64" t="s">
        <v>16</v>
      </c>
      <c r="N28" s="63">
        <v>0</v>
      </c>
      <c r="O28" s="64" t="s">
        <v>16</v>
      </c>
      <c r="P28" s="63">
        <v>0</v>
      </c>
      <c r="Q28" s="64" t="s">
        <v>16</v>
      </c>
      <c r="R28" s="63">
        <v>0</v>
      </c>
      <c r="S28" s="64" t="s">
        <v>16</v>
      </c>
      <c r="T28" s="63">
        <v>0</v>
      </c>
      <c r="U28" s="64" t="s">
        <v>16</v>
      </c>
      <c r="V28" s="63">
        <v>0</v>
      </c>
      <c r="W28" s="64" t="s">
        <v>16</v>
      </c>
      <c r="X28" s="63">
        <v>0</v>
      </c>
      <c r="Y28" s="64" t="s">
        <v>16</v>
      </c>
      <c r="Z28" s="63">
        <v>0</v>
      </c>
      <c r="AA28" s="64" t="s">
        <v>16</v>
      </c>
      <c r="AB28" s="31">
        <f>D28+F28+H28+J28+L28+N28+P28+R28+T28+V28+X28+Z28</f>
        <v>0</v>
      </c>
      <c r="AC28" s="64" t="s">
        <v>16</v>
      </c>
      <c r="AD28" s="63">
        <v>0</v>
      </c>
      <c r="AE28" s="64" t="s">
        <v>16</v>
      </c>
      <c r="AF28" s="31">
        <f>AB28-AD28</f>
        <v>0</v>
      </c>
    </row>
    <row r="29" spans="2:32" ht="12.75">
      <c r="B29" s="12" t="s">
        <v>53</v>
      </c>
      <c r="C29" s="4" t="s">
        <v>16</v>
      </c>
      <c r="D29" s="32">
        <f>SUM(D25:D28)</f>
        <v>0</v>
      </c>
      <c r="E29" s="57" t="s">
        <v>16</v>
      </c>
      <c r="F29" s="32">
        <f>SUM(F25:F28)</f>
        <v>0</v>
      </c>
      <c r="G29" s="57" t="s">
        <v>16</v>
      </c>
      <c r="H29" s="32">
        <f>SUM(H25:H28)</f>
        <v>0</v>
      </c>
      <c r="I29" s="57" t="s">
        <v>16</v>
      </c>
      <c r="J29" s="32">
        <f>SUM(J25:J28)</f>
        <v>0</v>
      </c>
      <c r="K29" s="57" t="s">
        <v>16</v>
      </c>
      <c r="L29" s="32">
        <f>SUM(L25:L28)</f>
        <v>0</v>
      </c>
      <c r="M29" s="57" t="s">
        <v>16</v>
      </c>
      <c r="N29" s="32">
        <f>SUM(N25:N28)</f>
        <v>0</v>
      </c>
      <c r="O29" s="57" t="s">
        <v>16</v>
      </c>
      <c r="P29" s="32">
        <f>SUM(P25:P28)</f>
        <v>0</v>
      </c>
      <c r="Q29" s="57" t="s">
        <v>16</v>
      </c>
      <c r="R29" s="32">
        <f>SUM(R25:R28)</f>
        <v>0</v>
      </c>
      <c r="S29" s="57" t="s">
        <v>16</v>
      </c>
      <c r="T29" s="32">
        <f>SUM(T25:T28)</f>
        <v>0</v>
      </c>
      <c r="U29" s="57" t="s">
        <v>16</v>
      </c>
      <c r="V29" s="32">
        <f>SUM(V25:V28)</f>
        <v>0</v>
      </c>
      <c r="W29" s="57" t="s">
        <v>16</v>
      </c>
      <c r="X29" s="32">
        <f>SUM(X25:X28)</f>
        <v>0</v>
      </c>
      <c r="Y29" s="57" t="s">
        <v>16</v>
      </c>
      <c r="Z29" s="32">
        <f>SUM(Z25:Z28)</f>
        <v>0</v>
      </c>
      <c r="AA29" s="57" t="s">
        <v>16</v>
      </c>
      <c r="AB29" s="32">
        <f>SUM(AB25:AB28)</f>
        <v>0</v>
      </c>
      <c r="AC29" s="57" t="s">
        <v>16</v>
      </c>
      <c r="AD29" s="32">
        <f>SUM(AD25:AD28)</f>
        <v>0</v>
      </c>
      <c r="AE29" s="57" t="s">
        <v>16</v>
      </c>
      <c r="AF29" s="32">
        <f>SUM(AF25:AF28)</f>
        <v>0</v>
      </c>
    </row>
    <row r="30" spans="2:32" ht="12.75">
      <c r="B30" s="2"/>
      <c r="D30" s="30"/>
      <c r="E30" s="60"/>
      <c r="F30" s="30"/>
      <c r="G30" s="60"/>
      <c r="H30" s="30"/>
      <c r="I30" s="60"/>
      <c r="J30" s="30"/>
      <c r="K30" s="60"/>
      <c r="L30" s="30"/>
      <c r="M30" s="60"/>
      <c r="N30" s="30"/>
      <c r="O30" s="60"/>
      <c r="P30" s="30"/>
      <c r="Q30" s="60"/>
      <c r="R30" s="30"/>
      <c r="S30" s="60"/>
      <c r="T30" s="30"/>
      <c r="U30" s="60"/>
      <c r="V30" s="30"/>
      <c r="W30" s="60"/>
      <c r="X30" s="30"/>
      <c r="Y30" s="60"/>
      <c r="Z30" s="30"/>
      <c r="AA30" s="60"/>
      <c r="AB30" s="30"/>
      <c r="AC30" s="60"/>
      <c r="AD30" s="30"/>
      <c r="AE30" s="30"/>
      <c r="AF30" s="30"/>
    </row>
    <row r="31" spans="2:32" ht="12.75">
      <c r="B31" s="12" t="s">
        <v>26</v>
      </c>
      <c r="C31" s="3" t="s">
        <v>16</v>
      </c>
      <c r="D31" s="31">
        <f>+D18-D29</f>
        <v>0</v>
      </c>
      <c r="E31" s="60" t="s">
        <v>16</v>
      </c>
      <c r="F31" s="31">
        <f>+F18-F29</f>
        <v>0</v>
      </c>
      <c r="G31" s="60" t="s">
        <v>16</v>
      </c>
      <c r="H31" s="31">
        <f>+H18-H29</f>
        <v>0</v>
      </c>
      <c r="I31" s="60" t="s">
        <v>16</v>
      </c>
      <c r="J31" s="31">
        <f>+J18-J29</f>
        <v>0</v>
      </c>
      <c r="K31" s="60" t="s">
        <v>16</v>
      </c>
      <c r="L31" s="31">
        <f>+L18-L29</f>
        <v>0</v>
      </c>
      <c r="M31" s="60" t="s">
        <v>16</v>
      </c>
      <c r="N31" s="31">
        <f>+N18-N29</f>
        <v>0</v>
      </c>
      <c r="O31" s="60" t="s">
        <v>16</v>
      </c>
      <c r="P31" s="31">
        <f>+P18-P29</f>
        <v>0</v>
      </c>
      <c r="Q31" s="60" t="s">
        <v>16</v>
      </c>
      <c r="R31" s="31">
        <f>+R18-R29</f>
        <v>0</v>
      </c>
      <c r="S31" s="60" t="s">
        <v>16</v>
      </c>
      <c r="T31" s="31">
        <f>+T18-T29</f>
        <v>0</v>
      </c>
      <c r="U31" s="60" t="s">
        <v>16</v>
      </c>
      <c r="V31" s="31">
        <f>+V18-V29</f>
        <v>0</v>
      </c>
      <c r="W31" s="60" t="s">
        <v>16</v>
      </c>
      <c r="X31" s="31">
        <f>+X18-X29</f>
        <v>0</v>
      </c>
      <c r="Y31" s="60" t="s">
        <v>16</v>
      </c>
      <c r="Z31" s="31">
        <f>+Z18-Z29</f>
        <v>0</v>
      </c>
      <c r="AA31" s="60" t="s">
        <v>16</v>
      </c>
      <c r="AB31" s="31">
        <f>D31+F31+H31+J31+L31+N31+P31+R31+T31+V31+X31+Z31</f>
        <v>0</v>
      </c>
      <c r="AC31" s="60" t="s">
        <v>16</v>
      </c>
      <c r="AD31" s="35" t="s">
        <v>69</v>
      </c>
      <c r="AE31" s="60" t="s">
        <v>16</v>
      </c>
      <c r="AF31" s="35" t="s">
        <v>69</v>
      </c>
    </row>
    <row r="32" spans="4:32" ht="12.75">
      <c r="D32" s="30"/>
      <c r="E32" s="60"/>
      <c r="F32" s="30"/>
      <c r="G32" s="60"/>
      <c r="H32" s="30"/>
      <c r="I32" s="60"/>
      <c r="J32" s="30"/>
      <c r="K32" s="60"/>
      <c r="L32" s="30"/>
      <c r="M32" s="60"/>
      <c r="N32" s="30"/>
      <c r="O32" s="60"/>
      <c r="P32" s="30"/>
      <c r="Q32" s="60"/>
      <c r="R32" s="30"/>
      <c r="S32" s="60"/>
      <c r="T32" s="30"/>
      <c r="U32" s="60"/>
      <c r="V32" s="30"/>
      <c r="W32" s="60"/>
      <c r="X32" s="30"/>
      <c r="Y32" s="60"/>
      <c r="Z32" s="30"/>
      <c r="AA32" s="60"/>
      <c r="AB32" s="30"/>
      <c r="AC32" s="60"/>
      <c r="AD32" s="30"/>
      <c r="AE32" s="30"/>
      <c r="AF32" s="30"/>
    </row>
    <row r="33" spans="2:32" ht="13.5" thickBot="1">
      <c r="B33" s="13" t="s">
        <v>27</v>
      </c>
      <c r="C33" s="4" t="s">
        <v>16</v>
      </c>
      <c r="D33" s="16">
        <f>+D7+D31</f>
        <v>0</v>
      </c>
      <c r="E33" s="57" t="s">
        <v>16</v>
      </c>
      <c r="F33" s="16">
        <f>+F7+F31</f>
        <v>0</v>
      </c>
      <c r="G33" s="57" t="s">
        <v>16</v>
      </c>
      <c r="H33" s="16">
        <f>+H7+H31</f>
        <v>0</v>
      </c>
      <c r="I33" s="57" t="s">
        <v>16</v>
      </c>
      <c r="J33" s="16">
        <f>+J7+J31</f>
        <v>0</v>
      </c>
      <c r="K33" s="57" t="s">
        <v>16</v>
      </c>
      <c r="L33" s="16">
        <f>+L7+L31</f>
        <v>0</v>
      </c>
      <c r="M33" s="57" t="s">
        <v>16</v>
      </c>
      <c r="N33" s="16">
        <f>+N7+N31</f>
        <v>0</v>
      </c>
      <c r="O33" s="57" t="s">
        <v>16</v>
      </c>
      <c r="P33" s="16">
        <f>+P7+P31</f>
        <v>0</v>
      </c>
      <c r="Q33" s="57" t="s">
        <v>16</v>
      </c>
      <c r="R33" s="16">
        <f>+R7+R31</f>
        <v>0</v>
      </c>
      <c r="S33" s="57" t="s">
        <v>16</v>
      </c>
      <c r="T33" s="16">
        <f>+T7+T31</f>
        <v>0</v>
      </c>
      <c r="U33" s="57" t="s">
        <v>16</v>
      </c>
      <c r="V33" s="16">
        <f>+V7+V31</f>
        <v>0</v>
      </c>
      <c r="W33" s="57" t="s">
        <v>16</v>
      </c>
      <c r="X33" s="16">
        <f>+X7+X31</f>
        <v>0</v>
      </c>
      <c r="Y33" s="57" t="s">
        <v>16</v>
      </c>
      <c r="Z33" s="16">
        <f>+Z7+Z31</f>
        <v>0</v>
      </c>
      <c r="AA33" s="57" t="s">
        <v>16</v>
      </c>
      <c r="AB33" s="16">
        <f>Z33</f>
        <v>0</v>
      </c>
      <c r="AC33" s="57" t="s">
        <v>16</v>
      </c>
      <c r="AD33" s="66">
        <f>AD7+AD18-AD29</f>
        <v>0</v>
      </c>
      <c r="AE33" s="57" t="s">
        <v>16</v>
      </c>
      <c r="AF33" s="36">
        <f>AB33-AD33</f>
        <v>0</v>
      </c>
    </row>
    <row r="34" spans="2:32" ht="13.5" thickTop="1">
      <c r="B34" s="13"/>
      <c r="C34" s="4"/>
      <c r="D34" s="67"/>
      <c r="E34" s="57"/>
      <c r="F34" s="67"/>
      <c r="G34" s="57"/>
      <c r="H34" s="67"/>
      <c r="I34" s="57"/>
      <c r="J34" s="67"/>
      <c r="K34" s="57"/>
      <c r="L34" s="67"/>
      <c r="M34" s="57"/>
      <c r="N34" s="67"/>
      <c r="O34" s="57"/>
      <c r="P34" s="67"/>
      <c r="Q34" s="57"/>
      <c r="R34" s="67"/>
      <c r="S34" s="57"/>
      <c r="T34" s="67"/>
      <c r="U34" s="57"/>
      <c r="V34" s="67"/>
      <c r="W34" s="57"/>
      <c r="X34" s="67"/>
      <c r="Y34" s="57"/>
      <c r="Z34" s="67"/>
      <c r="AA34" s="57"/>
      <c r="AB34" s="67"/>
      <c r="AC34" s="57"/>
      <c r="AD34" s="68"/>
      <c r="AE34" s="57"/>
      <c r="AF34" s="37"/>
    </row>
    <row r="35" spans="2:32" ht="12.75">
      <c r="B35" s="41" t="s">
        <v>79</v>
      </c>
      <c r="C35" s="4"/>
      <c r="D35" s="67"/>
      <c r="E35" s="57"/>
      <c r="F35" s="67"/>
      <c r="G35" s="57"/>
      <c r="H35" s="67"/>
      <c r="I35" s="57"/>
      <c r="J35" s="67"/>
      <c r="K35" s="57"/>
      <c r="L35" s="67"/>
      <c r="M35" s="57"/>
      <c r="N35" s="67"/>
      <c r="O35" s="57"/>
      <c r="P35" s="67"/>
      <c r="Q35" s="57"/>
      <c r="R35" s="67"/>
      <c r="S35" s="57"/>
      <c r="T35" s="67"/>
      <c r="U35" s="57"/>
      <c r="V35" s="67"/>
      <c r="W35" s="57"/>
      <c r="X35" s="67"/>
      <c r="Y35" s="57"/>
      <c r="Z35" s="67"/>
      <c r="AA35" s="57"/>
      <c r="AB35" s="67"/>
      <c r="AC35" s="57"/>
      <c r="AD35" s="68"/>
      <c r="AE35" s="57"/>
      <c r="AF35" s="37"/>
    </row>
    <row r="36" spans="2:32" ht="12.75">
      <c r="B36" s="2" t="s">
        <v>23</v>
      </c>
      <c r="C36" s="3" t="s">
        <v>16</v>
      </c>
      <c r="D36" s="61">
        <v>0</v>
      </c>
      <c r="E36" s="60" t="s">
        <v>16</v>
      </c>
      <c r="F36" s="61">
        <v>0</v>
      </c>
      <c r="G36" s="60" t="s">
        <v>16</v>
      </c>
      <c r="H36" s="61">
        <v>0</v>
      </c>
      <c r="I36" s="60" t="s">
        <v>16</v>
      </c>
      <c r="J36" s="61">
        <v>0</v>
      </c>
      <c r="K36" s="60" t="s">
        <v>16</v>
      </c>
      <c r="L36" s="61">
        <v>0</v>
      </c>
      <c r="M36" s="60" t="s">
        <v>16</v>
      </c>
      <c r="N36" s="61">
        <v>0</v>
      </c>
      <c r="O36" s="60" t="s">
        <v>16</v>
      </c>
      <c r="P36" s="61">
        <v>0</v>
      </c>
      <c r="Q36" s="60" t="s">
        <v>16</v>
      </c>
      <c r="R36" s="61">
        <v>0</v>
      </c>
      <c r="S36" s="60" t="s">
        <v>16</v>
      </c>
      <c r="T36" s="61">
        <v>0</v>
      </c>
      <c r="U36" s="60" t="s">
        <v>16</v>
      </c>
      <c r="V36" s="61">
        <v>0</v>
      </c>
      <c r="W36" s="60" t="s">
        <v>16</v>
      </c>
      <c r="X36" s="61">
        <v>0</v>
      </c>
      <c r="Y36" s="60" t="s">
        <v>16</v>
      </c>
      <c r="Z36" s="61">
        <v>0</v>
      </c>
      <c r="AA36" s="60" t="s">
        <v>16</v>
      </c>
      <c r="AB36" s="30">
        <f>D36+F36+H36+J36+L36+N36+P36+R36+T36+V36+X36+Z36</f>
        <v>0</v>
      </c>
      <c r="AC36" s="60" t="s">
        <v>16</v>
      </c>
      <c r="AD36" s="61">
        <v>0</v>
      </c>
      <c r="AE36" s="60" t="s">
        <v>16</v>
      </c>
      <c r="AF36" s="30">
        <f>AB36-AD36</f>
        <v>0</v>
      </c>
    </row>
    <row r="37" spans="2:32" ht="12.75">
      <c r="B37" s="2" t="s">
        <v>35</v>
      </c>
      <c r="C37" s="3" t="s">
        <v>16</v>
      </c>
      <c r="D37" s="61">
        <v>0</v>
      </c>
      <c r="E37" s="60" t="s">
        <v>16</v>
      </c>
      <c r="F37" s="61">
        <v>0</v>
      </c>
      <c r="G37" s="60" t="s">
        <v>16</v>
      </c>
      <c r="H37" s="61">
        <v>0</v>
      </c>
      <c r="I37" s="60" t="s">
        <v>16</v>
      </c>
      <c r="J37" s="61">
        <v>0</v>
      </c>
      <c r="K37" s="60" t="s">
        <v>16</v>
      </c>
      <c r="L37" s="61">
        <v>0</v>
      </c>
      <c r="M37" s="60" t="s">
        <v>16</v>
      </c>
      <c r="N37" s="61">
        <v>0</v>
      </c>
      <c r="O37" s="60" t="s">
        <v>16</v>
      </c>
      <c r="P37" s="61">
        <v>0</v>
      </c>
      <c r="Q37" s="60" t="s">
        <v>16</v>
      </c>
      <c r="R37" s="61">
        <v>0</v>
      </c>
      <c r="S37" s="60" t="s">
        <v>16</v>
      </c>
      <c r="T37" s="61">
        <v>0</v>
      </c>
      <c r="U37" s="60" t="s">
        <v>16</v>
      </c>
      <c r="V37" s="61">
        <v>0</v>
      </c>
      <c r="W37" s="60" t="s">
        <v>16</v>
      </c>
      <c r="X37" s="61">
        <v>0</v>
      </c>
      <c r="Y37" s="60" t="s">
        <v>16</v>
      </c>
      <c r="Z37" s="61">
        <v>0</v>
      </c>
      <c r="AA37" s="60" t="s">
        <v>16</v>
      </c>
      <c r="AB37" s="30">
        <f>D37+F37+H37+J37+L37+N37+P37+R37+T37+V37+X37+Z37</f>
        <v>0</v>
      </c>
      <c r="AC37" s="60"/>
      <c r="AD37" s="61">
        <v>0</v>
      </c>
      <c r="AE37" s="60" t="s">
        <v>16</v>
      </c>
      <c r="AF37" s="30">
        <f>AB37-AD37</f>
        <v>0</v>
      </c>
    </row>
    <row r="38" spans="2:32" ht="12.75">
      <c r="B38" s="2" t="s">
        <v>24</v>
      </c>
      <c r="C38" s="6" t="s">
        <v>16</v>
      </c>
      <c r="D38" s="63">
        <v>0</v>
      </c>
      <c r="E38" s="64" t="s">
        <v>16</v>
      </c>
      <c r="F38" s="63">
        <v>0</v>
      </c>
      <c r="G38" s="64" t="s">
        <v>16</v>
      </c>
      <c r="H38" s="63">
        <v>0</v>
      </c>
      <c r="I38" s="64" t="s">
        <v>16</v>
      </c>
      <c r="J38" s="63">
        <v>0</v>
      </c>
      <c r="K38" s="64" t="s">
        <v>16</v>
      </c>
      <c r="L38" s="63">
        <v>0</v>
      </c>
      <c r="M38" s="64" t="s">
        <v>16</v>
      </c>
      <c r="N38" s="63">
        <v>0</v>
      </c>
      <c r="O38" s="64" t="s">
        <v>16</v>
      </c>
      <c r="P38" s="63">
        <v>0</v>
      </c>
      <c r="Q38" s="64" t="s">
        <v>16</v>
      </c>
      <c r="R38" s="63">
        <v>0</v>
      </c>
      <c r="S38" s="64" t="s">
        <v>16</v>
      </c>
      <c r="T38" s="63">
        <v>0</v>
      </c>
      <c r="U38" s="64" t="s">
        <v>16</v>
      </c>
      <c r="V38" s="63">
        <v>0</v>
      </c>
      <c r="W38" s="64" t="s">
        <v>16</v>
      </c>
      <c r="X38" s="63">
        <v>0</v>
      </c>
      <c r="Y38" s="64" t="s">
        <v>16</v>
      </c>
      <c r="Z38" s="63">
        <v>0</v>
      </c>
      <c r="AA38" s="64" t="s">
        <v>16</v>
      </c>
      <c r="AB38" s="31">
        <f>D38+F38+H38+J38+L38+N38+P38+R38+T38+V38+X38+Z38</f>
        <v>0</v>
      </c>
      <c r="AC38" s="64" t="s">
        <v>16</v>
      </c>
      <c r="AD38" s="63">
        <v>0</v>
      </c>
      <c r="AE38" s="64" t="s">
        <v>16</v>
      </c>
      <c r="AF38" s="31">
        <f>AB38-AD38</f>
        <v>0</v>
      </c>
    </row>
    <row r="39" spans="2:32" ht="12.75">
      <c r="B39" s="2" t="s">
        <v>82</v>
      </c>
      <c r="D39" s="61">
        <f>SUM(D36:D38)</f>
        <v>0</v>
      </c>
      <c r="E39" s="60"/>
      <c r="F39" s="61">
        <f>SUM(F36:F38)</f>
        <v>0</v>
      </c>
      <c r="G39" s="60"/>
      <c r="H39" s="61">
        <f>SUM(H36:H38)</f>
        <v>0</v>
      </c>
      <c r="I39" s="60"/>
      <c r="J39" s="61">
        <f>SUM(J36:J38)</f>
        <v>0</v>
      </c>
      <c r="K39" s="60"/>
      <c r="L39" s="61">
        <f>SUM(L36:L38)</f>
        <v>0</v>
      </c>
      <c r="M39" s="60"/>
      <c r="N39" s="61">
        <f>SUM(N36:N38)</f>
        <v>0</v>
      </c>
      <c r="O39" s="60"/>
      <c r="P39" s="61">
        <f>SUM(P36:P38)</f>
        <v>0</v>
      </c>
      <c r="Q39" s="60"/>
      <c r="R39" s="61">
        <f>SUM(R36:R38)</f>
        <v>0</v>
      </c>
      <c r="S39" s="60"/>
      <c r="T39" s="61">
        <f>SUM(T36:T38)</f>
        <v>0</v>
      </c>
      <c r="U39" s="60"/>
      <c r="V39" s="61">
        <f>SUM(V36:V38)</f>
        <v>0</v>
      </c>
      <c r="W39" s="60"/>
      <c r="X39" s="61">
        <f>SUM(X36:X38)</f>
        <v>0</v>
      </c>
      <c r="Y39" s="60"/>
      <c r="Z39" s="61">
        <f>SUM(Z36:Z38)</f>
        <v>0</v>
      </c>
      <c r="AA39" s="60"/>
      <c r="AB39" s="61">
        <f>SUM(AB36:AB38)</f>
        <v>0</v>
      </c>
      <c r="AC39" s="60"/>
      <c r="AD39" s="61">
        <f>SUM(AD36:AD38)</f>
        <v>0</v>
      </c>
      <c r="AE39" s="69"/>
      <c r="AF39" s="61">
        <f>SUM(AF36:AF38)</f>
        <v>0</v>
      </c>
    </row>
    <row r="40" spans="4:32" ht="12.75">
      <c r="D40" s="30"/>
      <c r="E40" s="60"/>
      <c r="F40" s="30"/>
      <c r="G40" s="60"/>
      <c r="H40" s="30"/>
      <c r="I40" s="60"/>
      <c r="J40" s="30"/>
      <c r="K40" s="60"/>
      <c r="L40" s="30"/>
      <c r="M40" s="60"/>
      <c r="N40" s="30"/>
      <c r="O40" s="60"/>
      <c r="P40" s="30"/>
      <c r="Q40" s="60"/>
      <c r="R40" s="30"/>
      <c r="S40" s="60"/>
      <c r="T40" s="30"/>
      <c r="U40" s="60"/>
      <c r="V40" s="30"/>
      <c r="W40" s="60"/>
      <c r="X40" s="30"/>
      <c r="Y40" s="60"/>
      <c r="Z40" s="30"/>
      <c r="AA40" s="60"/>
      <c r="AB40" s="30"/>
      <c r="AC40" s="60"/>
      <c r="AD40" s="30"/>
      <c r="AE40" s="30"/>
      <c r="AF40" s="30"/>
    </row>
    <row r="41" spans="2:32" ht="12.75">
      <c r="B41" s="40" t="s">
        <v>40</v>
      </c>
      <c r="D41" s="30"/>
      <c r="E41" s="60"/>
      <c r="F41" s="30"/>
      <c r="G41" s="60"/>
      <c r="H41" s="30"/>
      <c r="I41" s="60"/>
      <c r="J41" s="30"/>
      <c r="K41" s="60"/>
      <c r="L41" s="30"/>
      <c r="M41" s="60"/>
      <c r="N41" s="30"/>
      <c r="O41" s="60"/>
      <c r="P41" s="30"/>
      <c r="Q41" s="60"/>
      <c r="R41" s="30"/>
      <c r="S41" s="60"/>
      <c r="T41" s="30"/>
      <c r="U41" s="60"/>
      <c r="V41" s="30"/>
      <c r="W41" s="60"/>
      <c r="X41" s="30"/>
      <c r="Y41" s="60"/>
      <c r="Z41" s="30"/>
      <c r="AA41" s="60"/>
      <c r="AB41" s="30"/>
      <c r="AC41" s="60"/>
      <c r="AD41" s="30"/>
      <c r="AE41" s="30"/>
      <c r="AF41" s="30"/>
    </row>
    <row r="42" spans="2:32" ht="12.75">
      <c r="B42" s="13" t="s">
        <v>12</v>
      </c>
      <c r="C42" s="3" t="s">
        <v>16</v>
      </c>
      <c r="D42" s="61">
        <v>0</v>
      </c>
      <c r="E42" s="60" t="s">
        <v>16</v>
      </c>
      <c r="F42" s="30">
        <f>+D45</f>
        <v>0</v>
      </c>
      <c r="G42" s="60" t="s">
        <v>16</v>
      </c>
      <c r="H42" s="30">
        <f>+F45</f>
        <v>0</v>
      </c>
      <c r="I42" s="60" t="s">
        <v>16</v>
      </c>
      <c r="J42" s="30">
        <f>+H45</f>
        <v>0</v>
      </c>
      <c r="K42" s="60" t="s">
        <v>16</v>
      </c>
      <c r="L42" s="30">
        <f>+J45</f>
        <v>0</v>
      </c>
      <c r="M42" s="60" t="s">
        <v>16</v>
      </c>
      <c r="N42" s="30">
        <f>+L45</f>
        <v>0</v>
      </c>
      <c r="O42" s="60" t="s">
        <v>16</v>
      </c>
      <c r="P42" s="30">
        <f>+N45</f>
        <v>0</v>
      </c>
      <c r="Q42" s="60" t="s">
        <v>16</v>
      </c>
      <c r="R42" s="30">
        <v>0</v>
      </c>
      <c r="S42" s="60" t="s">
        <v>16</v>
      </c>
      <c r="T42" s="30">
        <f>+R45</f>
        <v>0</v>
      </c>
      <c r="U42" s="60" t="s">
        <v>16</v>
      </c>
      <c r="V42" s="30">
        <f>+T45</f>
        <v>0</v>
      </c>
      <c r="W42" s="60" t="s">
        <v>16</v>
      </c>
      <c r="X42" s="30">
        <v>0</v>
      </c>
      <c r="Y42" s="60" t="s">
        <v>16</v>
      </c>
      <c r="Z42" s="30">
        <v>0</v>
      </c>
      <c r="AA42" s="60" t="s">
        <v>16</v>
      </c>
      <c r="AB42" s="30">
        <f>+D42</f>
        <v>0</v>
      </c>
      <c r="AC42" s="60" t="s">
        <v>16</v>
      </c>
      <c r="AD42" s="61">
        <v>0</v>
      </c>
      <c r="AE42" s="60" t="s">
        <v>16</v>
      </c>
      <c r="AF42" s="30">
        <f>AB42-AD42</f>
        <v>0</v>
      </c>
    </row>
    <row r="43" spans="2:32" ht="12.75">
      <c r="B43" s="2" t="s">
        <v>41</v>
      </c>
      <c r="C43" s="3" t="s">
        <v>16</v>
      </c>
      <c r="D43" s="61">
        <v>0</v>
      </c>
      <c r="E43" s="60" t="s">
        <v>16</v>
      </c>
      <c r="F43" s="61">
        <v>0</v>
      </c>
      <c r="G43" s="60" t="s">
        <v>16</v>
      </c>
      <c r="H43" s="61">
        <v>0</v>
      </c>
      <c r="I43" s="60" t="s">
        <v>16</v>
      </c>
      <c r="J43" s="61">
        <v>0</v>
      </c>
      <c r="K43" s="60" t="s">
        <v>16</v>
      </c>
      <c r="L43" s="61">
        <v>0</v>
      </c>
      <c r="M43" s="60" t="s">
        <v>16</v>
      </c>
      <c r="N43" s="61">
        <v>0</v>
      </c>
      <c r="O43" s="60" t="s">
        <v>16</v>
      </c>
      <c r="P43" s="61">
        <v>0</v>
      </c>
      <c r="Q43" s="60" t="s">
        <v>16</v>
      </c>
      <c r="R43" s="61">
        <v>0</v>
      </c>
      <c r="S43" s="60" t="s">
        <v>16</v>
      </c>
      <c r="T43" s="61">
        <v>0</v>
      </c>
      <c r="U43" s="60" t="s">
        <v>16</v>
      </c>
      <c r="V43" s="61">
        <v>0</v>
      </c>
      <c r="W43" s="60" t="s">
        <v>16</v>
      </c>
      <c r="X43" s="61">
        <v>0</v>
      </c>
      <c r="Y43" s="60" t="s">
        <v>16</v>
      </c>
      <c r="Z43" s="61">
        <v>0</v>
      </c>
      <c r="AA43" s="60" t="s">
        <v>16</v>
      </c>
      <c r="AB43" s="30">
        <f>SUM(D43:Z43)</f>
        <v>0</v>
      </c>
      <c r="AC43" s="60" t="s">
        <v>16</v>
      </c>
      <c r="AD43" s="61">
        <v>0</v>
      </c>
      <c r="AE43" s="60" t="s">
        <v>16</v>
      </c>
      <c r="AF43" s="30">
        <f>AB43-AD43</f>
        <v>0</v>
      </c>
    </row>
    <row r="44" spans="2:32" ht="12.75">
      <c r="B44" s="2" t="s">
        <v>80</v>
      </c>
      <c r="C44" s="6" t="s">
        <v>16</v>
      </c>
      <c r="D44" s="63">
        <v>0</v>
      </c>
      <c r="E44" s="64" t="s">
        <v>16</v>
      </c>
      <c r="F44" s="63">
        <v>0</v>
      </c>
      <c r="G44" s="64" t="s">
        <v>16</v>
      </c>
      <c r="H44" s="63">
        <v>0</v>
      </c>
      <c r="I44" s="64" t="s">
        <v>16</v>
      </c>
      <c r="J44" s="63">
        <v>0</v>
      </c>
      <c r="K44" s="64" t="s">
        <v>16</v>
      </c>
      <c r="L44" s="63">
        <v>0</v>
      </c>
      <c r="M44" s="64" t="s">
        <v>16</v>
      </c>
      <c r="N44" s="63">
        <v>0</v>
      </c>
      <c r="O44" s="64" t="s">
        <v>16</v>
      </c>
      <c r="P44" s="63">
        <v>0</v>
      </c>
      <c r="Q44" s="64" t="s">
        <v>16</v>
      </c>
      <c r="R44" s="63">
        <v>0</v>
      </c>
      <c r="S44" s="64" t="s">
        <v>16</v>
      </c>
      <c r="T44" s="63">
        <v>0</v>
      </c>
      <c r="U44" s="64" t="s">
        <v>16</v>
      </c>
      <c r="V44" s="63">
        <v>0</v>
      </c>
      <c r="W44" s="64" t="s">
        <v>16</v>
      </c>
      <c r="X44" s="63">
        <v>0</v>
      </c>
      <c r="Y44" s="64" t="s">
        <v>16</v>
      </c>
      <c r="Z44" s="63">
        <v>0</v>
      </c>
      <c r="AA44" s="64" t="s">
        <v>16</v>
      </c>
      <c r="AB44" s="31">
        <f>SUM(D44:Z44)</f>
        <v>0</v>
      </c>
      <c r="AC44" s="64" t="s">
        <v>16</v>
      </c>
      <c r="AD44" s="63">
        <v>0</v>
      </c>
      <c r="AE44" s="64" t="s">
        <v>16</v>
      </c>
      <c r="AF44" s="31">
        <f>AB44-AD44</f>
        <v>0</v>
      </c>
    </row>
    <row r="45" spans="2:32" ht="12.75">
      <c r="B45" s="2" t="s">
        <v>55</v>
      </c>
      <c r="C45" s="19" t="s">
        <v>16</v>
      </c>
      <c r="D45" s="67">
        <f>+D42+D43-D44</f>
        <v>0</v>
      </c>
      <c r="E45" s="68" t="s">
        <v>16</v>
      </c>
      <c r="F45" s="67">
        <f>+F42+F43-F44</f>
        <v>0</v>
      </c>
      <c r="G45" s="68" t="s">
        <v>16</v>
      </c>
      <c r="H45" s="67">
        <f>+H42+H43-H44</f>
        <v>0</v>
      </c>
      <c r="I45" s="68" t="s">
        <v>16</v>
      </c>
      <c r="J45" s="67">
        <f>+J42+J43-J44</f>
        <v>0</v>
      </c>
      <c r="K45" s="68" t="s">
        <v>16</v>
      </c>
      <c r="L45" s="67">
        <f>+L42+L43-L44</f>
        <v>0</v>
      </c>
      <c r="M45" s="68" t="s">
        <v>16</v>
      </c>
      <c r="N45" s="67">
        <f>+N42+N43-N44</f>
        <v>0</v>
      </c>
      <c r="O45" s="68" t="s">
        <v>16</v>
      </c>
      <c r="P45" s="67">
        <f>+P42+P43-P44</f>
        <v>0</v>
      </c>
      <c r="Q45" s="68" t="s">
        <v>16</v>
      </c>
      <c r="R45" s="67">
        <f>+R42+R43-R44</f>
        <v>0</v>
      </c>
      <c r="S45" s="68" t="s">
        <v>16</v>
      </c>
      <c r="T45" s="67">
        <f>+T42+T43-T44</f>
        <v>0</v>
      </c>
      <c r="U45" s="68" t="s">
        <v>16</v>
      </c>
      <c r="V45" s="67">
        <f>+V42+V43-V44</f>
        <v>0</v>
      </c>
      <c r="W45" s="68" t="s">
        <v>16</v>
      </c>
      <c r="X45" s="67">
        <f>+X42+X43-X44</f>
        <v>0</v>
      </c>
      <c r="Y45" s="68" t="s">
        <v>16</v>
      </c>
      <c r="Z45" s="67">
        <f>+Z42+Z43-Z44</f>
        <v>0</v>
      </c>
      <c r="AA45" s="68" t="s">
        <v>16</v>
      </c>
      <c r="AB45" s="67">
        <f>+AB42+AB43-AB44</f>
        <v>0</v>
      </c>
      <c r="AC45" s="68" t="s">
        <v>16</v>
      </c>
      <c r="AD45" s="67">
        <f>+AD42+AD43-AD44</f>
        <v>0</v>
      </c>
      <c r="AE45" s="68" t="s">
        <v>16</v>
      </c>
      <c r="AF45" s="32">
        <f>AB45-AD45</f>
        <v>0</v>
      </c>
    </row>
    <row r="46" spans="4:32" ht="12.75">
      <c r="D46" s="30"/>
      <c r="E46" s="60"/>
      <c r="F46" s="30"/>
      <c r="G46" s="60"/>
      <c r="H46" s="30"/>
      <c r="I46" s="60"/>
      <c r="J46" s="30"/>
      <c r="K46" s="60"/>
      <c r="L46" s="30"/>
      <c r="M46" s="60"/>
      <c r="N46" s="30"/>
      <c r="O46" s="60"/>
      <c r="P46" s="30"/>
      <c r="Q46" s="60"/>
      <c r="R46" s="30"/>
      <c r="S46" s="60"/>
      <c r="T46" s="30"/>
      <c r="U46" s="60"/>
      <c r="V46" s="30"/>
      <c r="W46" s="60"/>
      <c r="X46" s="30"/>
      <c r="Y46" s="60"/>
      <c r="Z46" s="30"/>
      <c r="AA46" s="60"/>
      <c r="AB46" s="30"/>
      <c r="AC46" s="60"/>
      <c r="AD46" s="30"/>
      <c r="AE46" s="30"/>
      <c r="AF46" s="30"/>
    </row>
    <row r="47" spans="2:32" ht="16.5" thickBot="1">
      <c r="B47" s="15" t="s">
        <v>81</v>
      </c>
      <c r="C47" s="4" t="s">
        <v>16</v>
      </c>
      <c r="D47" s="16">
        <f>+D33+D39+D45</f>
        <v>0</v>
      </c>
      <c r="E47" s="57" t="s">
        <v>16</v>
      </c>
      <c r="F47" s="16">
        <f>+F33+F39+F45</f>
        <v>0</v>
      </c>
      <c r="G47" s="57" t="s">
        <v>16</v>
      </c>
      <c r="H47" s="16">
        <f>+H33+H39+H45</f>
        <v>0</v>
      </c>
      <c r="I47" s="57" t="s">
        <v>16</v>
      </c>
      <c r="J47" s="16">
        <f>+J33+J39+J45</f>
        <v>0</v>
      </c>
      <c r="K47" s="57" t="s">
        <v>16</v>
      </c>
      <c r="L47" s="16">
        <f>+L33+L39+L45</f>
        <v>0</v>
      </c>
      <c r="M47" s="57" t="s">
        <v>16</v>
      </c>
      <c r="N47" s="16">
        <f>+N33+N39+N45</f>
        <v>0</v>
      </c>
      <c r="O47" s="57" t="s">
        <v>16</v>
      </c>
      <c r="P47" s="16">
        <f>+P33+P39+P45</f>
        <v>0</v>
      </c>
      <c r="Q47" s="57" t="s">
        <v>16</v>
      </c>
      <c r="R47" s="16">
        <f>+R33+R39+R45</f>
        <v>0</v>
      </c>
      <c r="S47" s="57" t="s">
        <v>16</v>
      </c>
      <c r="T47" s="16">
        <f>+T33+T39+T45</f>
        <v>0</v>
      </c>
      <c r="U47" s="57" t="s">
        <v>16</v>
      </c>
      <c r="V47" s="16">
        <f>+V33+V39+V45</f>
        <v>0</v>
      </c>
      <c r="W47" s="57" t="s">
        <v>16</v>
      </c>
      <c r="X47" s="16">
        <f>+X33+X39+X45</f>
        <v>0</v>
      </c>
      <c r="Y47" s="57" t="s">
        <v>16</v>
      </c>
      <c r="Z47" s="16">
        <f>+Z33+Z39+Z45</f>
        <v>0</v>
      </c>
      <c r="AA47" s="57" t="s">
        <v>16</v>
      </c>
      <c r="AB47" s="16">
        <f>+AB33+AB39+AB45</f>
        <v>0</v>
      </c>
      <c r="AC47" s="57" t="s">
        <v>16</v>
      </c>
      <c r="AD47" s="16">
        <f>+AD33+AD39+AD45</f>
        <v>0</v>
      </c>
      <c r="AE47" s="57" t="s">
        <v>16</v>
      </c>
      <c r="AF47" s="16">
        <f>+AF33+AF39+AF45</f>
        <v>0</v>
      </c>
    </row>
    <row r="48" spans="4:32" ht="13.5" thickTop="1">
      <c r="D48" s="5"/>
      <c r="F48" s="5"/>
      <c r="H48" s="5"/>
      <c r="J48" s="5"/>
      <c r="L48" s="5"/>
      <c r="N48" s="5"/>
      <c r="P48" s="5"/>
      <c r="R48" s="5"/>
      <c r="T48" s="5"/>
      <c r="V48" s="5"/>
      <c r="X48" s="5"/>
      <c r="Z48" s="5"/>
      <c r="AB48" s="5"/>
      <c r="AF48" s="30"/>
    </row>
    <row r="49" spans="1:32" s="24" customFormat="1" ht="12.75">
      <c r="A49" s="21"/>
      <c r="B49" s="21"/>
      <c r="C49" s="22"/>
      <c r="D49" s="23"/>
      <c r="E49" s="22"/>
      <c r="F49" s="23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22"/>
      <c r="R49" s="23"/>
      <c r="S49" s="22"/>
      <c r="T49" s="23"/>
      <c r="U49" s="22"/>
      <c r="V49" s="23"/>
      <c r="W49" s="22"/>
      <c r="X49" s="23"/>
      <c r="Y49" s="22"/>
      <c r="Z49" s="23"/>
      <c r="AA49" s="22"/>
      <c r="AB49" s="23"/>
      <c r="AC49" s="22"/>
      <c r="AD49" s="21"/>
      <c r="AE49" s="21"/>
      <c r="AF49" s="33"/>
    </row>
    <row r="50" spans="1:32" s="24" customFormat="1" ht="12.75">
      <c r="A50" s="21"/>
      <c r="B50" s="21"/>
      <c r="C50" s="22"/>
      <c r="D50" s="23"/>
      <c r="E50" s="22"/>
      <c r="F50" s="23"/>
      <c r="G50" s="22"/>
      <c r="H50" s="23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  <c r="AC50" s="22"/>
      <c r="AD50" s="21"/>
      <c r="AE50" s="21"/>
      <c r="AF50" s="33"/>
    </row>
    <row r="51" spans="4:32" ht="13.5" thickBot="1">
      <c r="D51" s="5"/>
      <c r="F51" s="5"/>
      <c r="H51" s="5"/>
      <c r="J51" s="5"/>
      <c r="L51" s="5"/>
      <c r="N51" s="5"/>
      <c r="P51" s="5"/>
      <c r="R51" s="5"/>
      <c r="T51" s="5"/>
      <c r="V51" s="5"/>
      <c r="X51" s="5"/>
      <c r="Z51" s="5"/>
      <c r="AB51" s="5"/>
      <c r="AF51" s="30"/>
    </row>
    <row r="52" spans="2:32" ht="24.75" customHeight="1" thickBot="1">
      <c r="B52" s="25" t="s">
        <v>47</v>
      </c>
      <c r="D52" s="5"/>
      <c r="F52" s="5"/>
      <c r="H52" s="5"/>
      <c r="J52" s="5"/>
      <c r="L52" s="5"/>
      <c r="N52" s="5"/>
      <c r="P52" s="5"/>
      <c r="R52" s="5"/>
      <c r="T52" s="5"/>
      <c r="V52" s="5"/>
      <c r="X52" s="5"/>
      <c r="Z52" s="5"/>
      <c r="AB52" s="5"/>
      <c r="AF52" s="30"/>
    </row>
    <row r="53" spans="4:32" ht="12.75">
      <c r="D53" s="5"/>
      <c r="F53" s="5"/>
      <c r="H53" s="5"/>
      <c r="J53" s="5"/>
      <c r="L53" s="5"/>
      <c r="N53" s="5"/>
      <c r="P53" s="5"/>
      <c r="R53" s="5"/>
      <c r="T53" s="5"/>
      <c r="V53" s="5"/>
      <c r="X53" s="5"/>
      <c r="Z53" s="5"/>
      <c r="AB53" s="5"/>
      <c r="AF53" s="30"/>
    </row>
    <row r="54" spans="2:32" ht="12.75">
      <c r="B54" s="13" t="s">
        <v>12</v>
      </c>
      <c r="C54" s="4" t="s">
        <v>16</v>
      </c>
      <c r="D54" s="58">
        <v>0</v>
      </c>
      <c r="E54" s="57" t="s">
        <v>16</v>
      </c>
      <c r="F54" s="32">
        <f>+D68</f>
        <v>0</v>
      </c>
      <c r="G54" s="57" t="s">
        <v>16</v>
      </c>
      <c r="H54" s="32">
        <f>+F68</f>
        <v>0</v>
      </c>
      <c r="I54" s="57" t="s">
        <v>16</v>
      </c>
      <c r="J54" s="32">
        <f>+H68</f>
        <v>0</v>
      </c>
      <c r="K54" s="57" t="s">
        <v>16</v>
      </c>
      <c r="L54" s="32">
        <f>+J68</f>
        <v>0</v>
      </c>
      <c r="M54" s="57" t="s">
        <v>16</v>
      </c>
      <c r="N54" s="32">
        <f>+L68</f>
        <v>0</v>
      </c>
      <c r="O54" s="57" t="s">
        <v>16</v>
      </c>
      <c r="P54" s="32">
        <f>+N68</f>
        <v>0</v>
      </c>
      <c r="Q54" s="57" t="s">
        <v>16</v>
      </c>
      <c r="R54" s="32">
        <f>+P68</f>
        <v>0</v>
      </c>
      <c r="S54" s="57" t="s">
        <v>16</v>
      </c>
      <c r="T54" s="32">
        <f>+R68</f>
        <v>0</v>
      </c>
      <c r="U54" s="57" t="s">
        <v>16</v>
      </c>
      <c r="V54" s="32">
        <f>+T68</f>
        <v>0</v>
      </c>
      <c r="W54" s="57" t="s">
        <v>16</v>
      </c>
      <c r="X54" s="32">
        <f>+V68</f>
        <v>0</v>
      </c>
      <c r="Y54" s="57" t="s">
        <v>16</v>
      </c>
      <c r="Z54" s="32">
        <f>+X68</f>
        <v>0</v>
      </c>
      <c r="AA54" s="57" t="s">
        <v>16</v>
      </c>
      <c r="AB54" s="55" t="s">
        <v>69</v>
      </c>
      <c r="AC54" s="57" t="s">
        <v>16</v>
      </c>
      <c r="AD54" s="58">
        <v>0</v>
      </c>
      <c r="AE54" s="57" t="s">
        <v>16</v>
      </c>
      <c r="AF54" s="55">
        <f>AD54-D54</f>
        <v>0</v>
      </c>
    </row>
    <row r="55" spans="2:32" ht="12.75">
      <c r="B55" s="13"/>
      <c r="C55" s="4"/>
      <c r="D55" s="27"/>
      <c r="E55" s="4"/>
      <c r="F55" s="18"/>
      <c r="G55" s="4"/>
      <c r="H55" s="18"/>
      <c r="I55" s="4"/>
      <c r="J55" s="18"/>
      <c r="K55" s="4"/>
      <c r="L55" s="18"/>
      <c r="M55" s="4"/>
      <c r="N55" s="18"/>
      <c r="O55" s="4"/>
      <c r="P55" s="18"/>
      <c r="Q55" s="4"/>
      <c r="R55" s="18"/>
      <c r="S55" s="4"/>
      <c r="T55" s="18"/>
      <c r="U55" s="4"/>
      <c r="V55" s="18"/>
      <c r="W55" s="4"/>
      <c r="X55" s="18"/>
      <c r="Y55" s="4"/>
      <c r="Z55" s="18"/>
      <c r="AA55" s="4"/>
      <c r="AB55" s="18"/>
      <c r="AC55" s="4"/>
      <c r="AD55" s="2"/>
      <c r="AE55" s="4"/>
      <c r="AF55" s="32"/>
    </row>
    <row r="56" spans="2:32" ht="12.75">
      <c r="B56" s="14" t="s">
        <v>13</v>
      </c>
      <c r="D56" s="5"/>
      <c r="F56" s="5"/>
      <c r="H56" s="5"/>
      <c r="J56" s="5"/>
      <c r="L56" s="5"/>
      <c r="N56" s="5"/>
      <c r="P56" s="5"/>
      <c r="R56" s="5"/>
      <c r="T56" s="5"/>
      <c r="V56" s="5"/>
      <c r="X56" s="5"/>
      <c r="Z56" s="5"/>
      <c r="AB56" s="5"/>
      <c r="AE56" s="3"/>
      <c r="AF56" s="30"/>
    </row>
    <row r="57" spans="2:32" ht="12.75">
      <c r="B57" s="2" t="s">
        <v>90</v>
      </c>
      <c r="C57" s="3" t="s">
        <v>16</v>
      </c>
      <c r="D57" s="28">
        <v>0</v>
      </c>
      <c r="E57" s="3" t="s">
        <v>16</v>
      </c>
      <c r="F57" s="28">
        <v>0</v>
      </c>
      <c r="G57" s="3" t="s">
        <v>16</v>
      </c>
      <c r="H57" s="28">
        <v>0</v>
      </c>
      <c r="I57" s="3" t="s">
        <v>16</v>
      </c>
      <c r="J57" s="28">
        <v>0</v>
      </c>
      <c r="K57" s="3" t="s">
        <v>16</v>
      </c>
      <c r="L57" s="28">
        <v>0</v>
      </c>
      <c r="M57" s="3" t="s">
        <v>16</v>
      </c>
      <c r="N57" s="28">
        <v>0</v>
      </c>
      <c r="O57" s="3" t="s">
        <v>16</v>
      </c>
      <c r="P57" s="28">
        <v>0</v>
      </c>
      <c r="Q57" s="3" t="s">
        <v>16</v>
      </c>
      <c r="R57" s="28">
        <v>0</v>
      </c>
      <c r="S57" s="3" t="s">
        <v>16</v>
      </c>
      <c r="T57" s="28">
        <v>0</v>
      </c>
      <c r="U57" s="3" t="s">
        <v>16</v>
      </c>
      <c r="V57" s="28">
        <v>0</v>
      </c>
      <c r="W57" s="3" t="s">
        <v>16</v>
      </c>
      <c r="X57" s="28">
        <v>0</v>
      </c>
      <c r="Y57" s="3" t="s">
        <v>16</v>
      </c>
      <c r="Z57" s="28">
        <v>0</v>
      </c>
      <c r="AA57" s="3" t="s">
        <v>16</v>
      </c>
      <c r="AB57" s="5">
        <f>D57+F57+H57+J57+L57+N57+P57+R57+T57+V57+X57+Z57</f>
        <v>0</v>
      </c>
      <c r="AC57" s="3" t="s">
        <v>16</v>
      </c>
      <c r="AD57" s="28">
        <v>0</v>
      </c>
      <c r="AE57" s="3" t="s">
        <v>16</v>
      </c>
      <c r="AF57" s="30">
        <f>AB57-AD57</f>
        <v>0</v>
      </c>
    </row>
    <row r="58" spans="2:32" ht="12.75">
      <c r="B58" s="2" t="s">
        <v>39</v>
      </c>
      <c r="C58" s="3" t="s">
        <v>16</v>
      </c>
      <c r="D58" s="28">
        <v>0</v>
      </c>
      <c r="E58" s="3" t="s">
        <v>16</v>
      </c>
      <c r="F58" s="28">
        <v>0</v>
      </c>
      <c r="G58" s="3" t="s">
        <v>16</v>
      </c>
      <c r="H58" s="28">
        <v>0</v>
      </c>
      <c r="I58" s="3" t="s">
        <v>16</v>
      </c>
      <c r="J58" s="28">
        <v>0</v>
      </c>
      <c r="K58" s="3" t="s">
        <v>16</v>
      </c>
      <c r="L58" s="28">
        <v>0</v>
      </c>
      <c r="M58" s="3" t="s">
        <v>16</v>
      </c>
      <c r="N58" s="28">
        <v>0</v>
      </c>
      <c r="O58" s="3" t="s">
        <v>16</v>
      </c>
      <c r="P58" s="28">
        <v>0</v>
      </c>
      <c r="Q58" s="3" t="s">
        <v>16</v>
      </c>
      <c r="R58" s="28">
        <v>0</v>
      </c>
      <c r="S58" s="3" t="s">
        <v>16</v>
      </c>
      <c r="T58" s="28">
        <v>0</v>
      </c>
      <c r="U58" s="3" t="s">
        <v>16</v>
      </c>
      <c r="V58" s="28">
        <v>0</v>
      </c>
      <c r="W58" s="3" t="s">
        <v>16</v>
      </c>
      <c r="X58" s="28">
        <v>0</v>
      </c>
      <c r="Y58" s="3" t="s">
        <v>16</v>
      </c>
      <c r="Z58" s="28">
        <v>0</v>
      </c>
      <c r="AA58" s="3" t="s">
        <v>16</v>
      </c>
      <c r="AB58" s="5">
        <f>SUM(D58:Z58)</f>
        <v>0</v>
      </c>
      <c r="AC58" s="3" t="s">
        <v>16</v>
      </c>
      <c r="AD58" s="53">
        <v>0</v>
      </c>
      <c r="AE58" s="3" t="s">
        <v>16</v>
      </c>
      <c r="AF58" s="30">
        <f>AB58-AD58</f>
        <v>0</v>
      </c>
    </row>
    <row r="59" spans="2:32" ht="12.75">
      <c r="B59" s="2" t="s">
        <v>14</v>
      </c>
      <c r="C59" s="3" t="s">
        <v>16</v>
      </c>
      <c r="D59" s="28">
        <v>0</v>
      </c>
      <c r="E59" s="3" t="s">
        <v>16</v>
      </c>
      <c r="F59" s="28">
        <v>0</v>
      </c>
      <c r="G59" s="3" t="s">
        <v>16</v>
      </c>
      <c r="H59" s="28">
        <v>0</v>
      </c>
      <c r="I59" s="3" t="s">
        <v>16</v>
      </c>
      <c r="J59" s="28">
        <v>0</v>
      </c>
      <c r="K59" s="3" t="s">
        <v>16</v>
      </c>
      <c r="L59" s="28">
        <v>0</v>
      </c>
      <c r="M59" s="3" t="s">
        <v>16</v>
      </c>
      <c r="N59" s="28">
        <v>0</v>
      </c>
      <c r="O59" s="3" t="s">
        <v>16</v>
      </c>
      <c r="P59" s="28">
        <v>0</v>
      </c>
      <c r="Q59" s="3" t="s">
        <v>16</v>
      </c>
      <c r="R59" s="28">
        <v>0</v>
      </c>
      <c r="S59" s="3" t="s">
        <v>16</v>
      </c>
      <c r="T59" s="28">
        <v>0</v>
      </c>
      <c r="U59" s="3" t="s">
        <v>16</v>
      </c>
      <c r="V59" s="28">
        <v>0</v>
      </c>
      <c r="W59" s="3" t="s">
        <v>16</v>
      </c>
      <c r="X59" s="28">
        <v>0</v>
      </c>
      <c r="Y59" s="3" t="s">
        <v>16</v>
      </c>
      <c r="Z59" s="28">
        <v>0</v>
      </c>
      <c r="AA59" s="3" t="s">
        <v>16</v>
      </c>
      <c r="AB59" s="5">
        <f>SUM(D59:Z59)</f>
        <v>0</v>
      </c>
      <c r="AC59" s="3" t="s">
        <v>16</v>
      </c>
      <c r="AD59" s="53">
        <v>0</v>
      </c>
      <c r="AE59" s="3" t="s">
        <v>16</v>
      </c>
      <c r="AF59" s="30">
        <f>AB59-AD59</f>
        <v>0</v>
      </c>
    </row>
    <row r="60" spans="2:32" ht="12.75">
      <c r="B60" s="2" t="s">
        <v>41</v>
      </c>
      <c r="C60" s="3" t="s">
        <v>16</v>
      </c>
      <c r="D60" s="29">
        <v>0</v>
      </c>
      <c r="E60" s="3" t="s">
        <v>16</v>
      </c>
      <c r="F60" s="29">
        <v>0</v>
      </c>
      <c r="G60" s="3" t="s">
        <v>16</v>
      </c>
      <c r="H60" s="29">
        <v>0</v>
      </c>
      <c r="I60" s="3" t="s">
        <v>16</v>
      </c>
      <c r="J60" s="29">
        <v>0</v>
      </c>
      <c r="K60" s="3" t="s">
        <v>16</v>
      </c>
      <c r="L60" s="29">
        <v>0</v>
      </c>
      <c r="M60" s="3" t="s">
        <v>16</v>
      </c>
      <c r="N60" s="29">
        <v>0</v>
      </c>
      <c r="O60" s="3" t="s">
        <v>16</v>
      </c>
      <c r="P60" s="29">
        <v>0</v>
      </c>
      <c r="Q60" s="3" t="s">
        <v>16</v>
      </c>
      <c r="R60" s="29">
        <v>0</v>
      </c>
      <c r="S60" s="3" t="s">
        <v>16</v>
      </c>
      <c r="T60" s="29">
        <v>0</v>
      </c>
      <c r="U60" s="3" t="s">
        <v>16</v>
      </c>
      <c r="V60" s="29">
        <v>0</v>
      </c>
      <c r="W60" s="3" t="s">
        <v>16</v>
      </c>
      <c r="X60" s="29">
        <v>0</v>
      </c>
      <c r="Y60" s="3" t="s">
        <v>16</v>
      </c>
      <c r="Z60" s="29">
        <v>0</v>
      </c>
      <c r="AA60" s="3" t="s">
        <v>16</v>
      </c>
      <c r="AB60" s="5">
        <f>SUM(D60:Z60)</f>
        <v>0</v>
      </c>
      <c r="AC60" s="3" t="s">
        <v>16</v>
      </c>
      <c r="AD60" s="53">
        <v>0</v>
      </c>
      <c r="AE60" s="3" t="s">
        <v>16</v>
      </c>
      <c r="AF60" s="31">
        <f>AB60-AD60</f>
        <v>0</v>
      </c>
    </row>
    <row r="61" spans="2:32" ht="12.75">
      <c r="B61" s="12" t="s">
        <v>51</v>
      </c>
      <c r="C61" s="4" t="s">
        <v>16</v>
      </c>
      <c r="D61" s="34">
        <f>SUM(D57:D60)</f>
        <v>0</v>
      </c>
      <c r="E61" s="57" t="s">
        <v>16</v>
      </c>
      <c r="F61" s="34">
        <f>SUM(F57:F60)</f>
        <v>0</v>
      </c>
      <c r="G61" s="57" t="s">
        <v>16</v>
      </c>
      <c r="H61" s="34">
        <f>SUM(H57:H60)</f>
        <v>0</v>
      </c>
      <c r="I61" s="57" t="s">
        <v>16</v>
      </c>
      <c r="J61" s="34">
        <f>SUM(J57:J60)</f>
        <v>0</v>
      </c>
      <c r="K61" s="57" t="s">
        <v>16</v>
      </c>
      <c r="L61" s="34">
        <f>SUM(L57:L60)</f>
        <v>0</v>
      </c>
      <c r="M61" s="57" t="s">
        <v>16</v>
      </c>
      <c r="N61" s="34">
        <f>SUM(N57:N60)</f>
        <v>0</v>
      </c>
      <c r="O61" s="57" t="s">
        <v>16</v>
      </c>
      <c r="P61" s="34">
        <f>SUM(P57:P60)</f>
        <v>0</v>
      </c>
      <c r="Q61" s="57" t="s">
        <v>16</v>
      </c>
      <c r="R61" s="34">
        <f>SUM(R57:R60)</f>
        <v>0</v>
      </c>
      <c r="S61" s="57" t="s">
        <v>16</v>
      </c>
      <c r="T61" s="34">
        <f>SUM(T57:T60)</f>
        <v>0</v>
      </c>
      <c r="U61" s="57" t="s">
        <v>16</v>
      </c>
      <c r="V61" s="34">
        <f>SUM(V57:V60)</f>
        <v>0</v>
      </c>
      <c r="W61" s="57" t="s">
        <v>16</v>
      </c>
      <c r="X61" s="34">
        <f>SUM(X57:X60)</f>
        <v>0</v>
      </c>
      <c r="Y61" s="57" t="s">
        <v>16</v>
      </c>
      <c r="Z61" s="34">
        <f>SUM(Z57:Z60)</f>
        <v>0</v>
      </c>
      <c r="AA61" s="57" t="s">
        <v>16</v>
      </c>
      <c r="AB61" s="34">
        <f>SUM(AB57:AB60)</f>
        <v>0</v>
      </c>
      <c r="AC61" s="57" t="s">
        <v>16</v>
      </c>
      <c r="AD61" s="34">
        <f>SUM(AD57:AD60)</f>
        <v>0</v>
      </c>
      <c r="AE61" s="4" t="s">
        <v>16</v>
      </c>
      <c r="AF61" s="34">
        <f>SUM(AF57:AF60)</f>
        <v>0</v>
      </c>
    </row>
    <row r="62" spans="2:32" ht="12.75">
      <c r="B62" s="2"/>
      <c r="D62" s="11"/>
      <c r="F62" s="11"/>
      <c r="H62" s="11"/>
      <c r="J62" s="11"/>
      <c r="L62" s="11"/>
      <c r="N62" s="11"/>
      <c r="P62" s="11"/>
      <c r="R62" s="11"/>
      <c r="T62" s="11"/>
      <c r="V62" s="11"/>
      <c r="X62" s="11"/>
      <c r="Z62" s="11"/>
      <c r="AB62" s="11"/>
      <c r="AD62" s="11"/>
      <c r="AE62" s="3"/>
      <c r="AF62" s="39"/>
    </row>
    <row r="63" spans="2:32" ht="12.75">
      <c r="B63" s="14" t="s">
        <v>17</v>
      </c>
      <c r="D63" s="11"/>
      <c r="F63" s="11"/>
      <c r="H63" s="11"/>
      <c r="J63" s="11"/>
      <c r="L63" s="11"/>
      <c r="N63" s="11"/>
      <c r="P63" s="11"/>
      <c r="R63" s="11"/>
      <c r="T63" s="11"/>
      <c r="V63" s="11"/>
      <c r="X63" s="11"/>
      <c r="Z63" s="11"/>
      <c r="AB63" s="11"/>
      <c r="AD63" s="11"/>
      <c r="AE63" s="3"/>
      <c r="AF63" s="39"/>
    </row>
    <row r="64" spans="2:32" ht="12.75">
      <c r="B64" s="2" t="s">
        <v>42</v>
      </c>
      <c r="C64" s="3" t="s">
        <v>16</v>
      </c>
      <c r="D64" s="28">
        <v>0</v>
      </c>
      <c r="E64" s="3" t="s">
        <v>16</v>
      </c>
      <c r="F64" s="5">
        <v>0</v>
      </c>
      <c r="G64" s="3" t="s">
        <v>16</v>
      </c>
      <c r="H64" s="28">
        <v>0</v>
      </c>
      <c r="I64" s="3" t="s">
        <v>16</v>
      </c>
      <c r="J64" s="28">
        <v>0</v>
      </c>
      <c r="K64" s="3" t="s">
        <v>16</v>
      </c>
      <c r="L64" s="28">
        <v>0</v>
      </c>
      <c r="M64" s="3" t="s">
        <v>16</v>
      </c>
      <c r="N64" s="28">
        <v>0</v>
      </c>
      <c r="O64" s="3" t="s">
        <v>16</v>
      </c>
      <c r="P64" s="28">
        <v>0</v>
      </c>
      <c r="Q64" s="3" t="s">
        <v>16</v>
      </c>
      <c r="R64" s="28">
        <v>0</v>
      </c>
      <c r="S64" s="3" t="s">
        <v>16</v>
      </c>
      <c r="T64" s="28">
        <v>0</v>
      </c>
      <c r="U64" s="3" t="s">
        <v>16</v>
      </c>
      <c r="V64" s="28">
        <v>0</v>
      </c>
      <c r="W64" s="3" t="s">
        <v>16</v>
      </c>
      <c r="X64" s="28">
        <v>0</v>
      </c>
      <c r="Y64" s="3" t="s">
        <v>16</v>
      </c>
      <c r="Z64" s="28">
        <v>0</v>
      </c>
      <c r="AA64" s="3" t="s">
        <v>16</v>
      </c>
      <c r="AB64" s="5">
        <f>SUM(D64:Z64)</f>
        <v>0</v>
      </c>
      <c r="AC64" s="3" t="s">
        <v>16</v>
      </c>
      <c r="AD64" s="53">
        <v>0</v>
      </c>
      <c r="AE64" s="3" t="s">
        <v>16</v>
      </c>
      <c r="AF64" s="30">
        <f>AB64-AD64</f>
        <v>0</v>
      </c>
    </row>
    <row r="65" spans="2:32" ht="12.75">
      <c r="B65" s="2" t="s">
        <v>43</v>
      </c>
      <c r="C65" s="3" t="s">
        <v>16</v>
      </c>
      <c r="D65" s="29">
        <v>0</v>
      </c>
      <c r="E65" s="3" t="s">
        <v>16</v>
      </c>
      <c r="F65" s="29">
        <v>0</v>
      </c>
      <c r="G65" s="3" t="s">
        <v>16</v>
      </c>
      <c r="H65" s="29">
        <v>0</v>
      </c>
      <c r="I65" s="3" t="s">
        <v>16</v>
      </c>
      <c r="J65" s="29">
        <v>0</v>
      </c>
      <c r="K65" s="3" t="s">
        <v>16</v>
      </c>
      <c r="L65" s="29">
        <v>0</v>
      </c>
      <c r="M65" s="3" t="s">
        <v>16</v>
      </c>
      <c r="N65" s="29">
        <v>0</v>
      </c>
      <c r="O65" s="3" t="s">
        <v>16</v>
      </c>
      <c r="P65" s="29">
        <v>0</v>
      </c>
      <c r="Q65" s="3" t="s">
        <v>16</v>
      </c>
      <c r="R65" s="29">
        <v>0</v>
      </c>
      <c r="S65" s="3" t="s">
        <v>16</v>
      </c>
      <c r="T65" s="29">
        <v>0</v>
      </c>
      <c r="U65" s="3" t="s">
        <v>16</v>
      </c>
      <c r="V65" s="29">
        <v>0</v>
      </c>
      <c r="W65" s="3" t="s">
        <v>16</v>
      </c>
      <c r="X65" s="29">
        <v>0</v>
      </c>
      <c r="Y65" s="3" t="s">
        <v>16</v>
      </c>
      <c r="Z65" s="29">
        <v>0</v>
      </c>
      <c r="AA65" s="3" t="s">
        <v>16</v>
      </c>
      <c r="AB65" s="7">
        <f>SUM(D65:Z65)</f>
        <v>0</v>
      </c>
      <c r="AC65" s="3" t="s">
        <v>16</v>
      </c>
      <c r="AD65" s="53">
        <v>0</v>
      </c>
      <c r="AE65" s="3" t="s">
        <v>16</v>
      </c>
      <c r="AF65" s="31">
        <f>AB65-AD65</f>
        <v>0</v>
      </c>
    </row>
    <row r="66" spans="2:32" ht="12.75">
      <c r="B66" s="12" t="s">
        <v>53</v>
      </c>
      <c r="C66" s="3" t="s">
        <v>16</v>
      </c>
      <c r="D66" s="9">
        <f>SUM(D64:D65)</f>
        <v>0</v>
      </c>
      <c r="E66" s="3" t="s">
        <v>16</v>
      </c>
      <c r="F66" s="9">
        <f>SUM(F64:F65)</f>
        <v>0</v>
      </c>
      <c r="G66" s="3" t="s">
        <v>16</v>
      </c>
      <c r="H66" s="9">
        <f>SUM(H64:H65)</f>
        <v>0</v>
      </c>
      <c r="I66" s="3" t="s">
        <v>16</v>
      </c>
      <c r="J66" s="9">
        <f>SUM(J64:J65)</f>
        <v>0</v>
      </c>
      <c r="K66" s="3" t="s">
        <v>16</v>
      </c>
      <c r="L66" s="9">
        <f>SUM(L64:L65)</f>
        <v>0</v>
      </c>
      <c r="M66" s="3" t="s">
        <v>16</v>
      </c>
      <c r="N66" s="9">
        <f>SUM(N64:N65)</f>
        <v>0</v>
      </c>
      <c r="O66" s="3" t="s">
        <v>16</v>
      </c>
      <c r="P66" s="9">
        <f>SUM(P64:P65)</f>
        <v>0</v>
      </c>
      <c r="Q66" s="3" t="s">
        <v>16</v>
      </c>
      <c r="R66" s="9">
        <f>SUM(R64:R65)</f>
        <v>0</v>
      </c>
      <c r="S66" s="3" t="s">
        <v>16</v>
      </c>
      <c r="T66" s="9">
        <f>SUM(T64:T65)</f>
        <v>0</v>
      </c>
      <c r="U66" s="3" t="s">
        <v>16</v>
      </c>
      <c r="V66" s="9">
        <f>SUM(V64:V65)</f>
        <v>0</v>
      </c>
      <c r="W66" s="3" t="s">
        <v>16</v>
      </c>
      <c r="X66" s="9">
        <f>SUM(X64:X65)</f>
        <v>0</v>
      </c>
      <c r="Y66" s="3" t="s">
        <v>16</v>
      </c>
      <c r="Z66" s="9">
        <f>SUM(Z64:Z65)</f>
        <v>0</v>
      </c>
      <c r="AA66" s="3" t="s">
        <v>16</v>
      </c>
      <c r="AB66" s="9">
        <f>SUM(AB64:AB65)</f>
        <v>0</v>
      </c>
      <c r="AC66" s="3" t="s">
        <v>16</v>
      </c>
      <c r="AD66" s="9">
        <f>SUM(AD64:AD65)</f>
        <v>0</v>
      </c>
      <c r="AE66" s="3" t="s">
        <v>16</v>
      </c>
      <c r="AF66" s="56">
        <f>SUM(AF64:AF65)</f>
        <v>0</v>
      </c>
    </row>
    <row r="67" spans="2:32" ht="12.75">
      <c r="B67" s="2"/>
      <c r="D67" s="5"/>
      <c r="F67" s="5"/>
      <c r="H67" s="5"/>
      <c r="J67" s="5"/>
      <c r="L67" s="5"/>
      <c r="N67" s="5"/>
      <c r="P67" s="5"/>
      <c r="R67" s="5"/>
      <c r="T67" s="5"/>
      <c r="V67" s="5"/>
      <c r="X67" s="5"/>
      <c r="Z67" s="5"/>
      <c r="AB67" s="5"/>
      <c r="AE67" s="3"/>
      <c r="AF67" s="30"/>
    </row>
    <row r="68" spans="2:32" ht="13.5" thickBot="1">
      <c r="B68" s="13" t="s">
        <v>56</v>
      </c>
      <c r="C68" s="4" t="s">
        <v>16</v>
      </c>
      <c r="D68" s="16">
        <f>+D54+D61-D66</f>
        <v>0</v>
      </c>
      <c r="E68" s="57" t="s">
        <v>16</v>
      </c>
      <c r="F68" s="16">
        <f>+F54+F61-F66</f>
        <v>0</v>
      </c>
      <c r="G68" s="57" t="s">
        <v>16</v>
      </c>
      <c r="H68" s="16">
        <f>+H54+H61-H66</f>
        <v>0</v>
      </c>
      <c r="I68" s="57" t="s">
        <v>16</v>
      </c>
      <c r="J68" s="16">
        <f>+J54+J61-J66</f>
        <v>0</v>
      </c>
      <c r="K68" s="57" t="s">
        <v>16</v>
      </c>
      <c r="L68" s="16">
        <f>+L54+L61-L66</f>
        <v>0</v>
      </c>
      <c r="M68" s="57" t="s">
        <v>16</v>
      </c>
      <c r="N68" s="16">
        <f>+N54+N61-N66</f>
        <v>0</v>
      </c>
      <c r="O68" s="57" t="s">
        <v>16</v>
      </c>
      <c r="P68" s="16">
        <f>+P54+P61-P66</f>
        <v>0</v>
      </c>
      <c r="Q68" s="57" t="s">
        <v>16</v>
      </c>
      <c r="R68" s="16">
        <f>+R54+R61-R66</f>
        <v>0</v>
      </c>
      <c r="S68" s="57" t="s">
        <v>16</v>
      </c>
      <c r="T68" s="16">
        <f>+T54+T61-T66</f>
        <v>0</v>
      </c>
      <c r="U68" s="57" t="s">
        <v>16</v>
      </c>
      <c r="V68" s="16">
        <f>+V54+V61-V66</f>
        <v>0</v>
      </c>
      <c r="W68" s="57" t="s">
        <v>16</v>
      </c>
      <c r="X68" s="16">
        <f>+X54+X61-X66</f>
        <v>0</v>
      </c>
      <c r="Y68" s="57" t="s">
        <v>16</v>
      </c>
      <c r="Z68" s="16">
        <f>+Z54+Z61-Z66</f>
        <v>0</v>
      </c>
      <c r="AA68" s="57" t="s">
        <v>16</v>
      </c>
      <c r="AB68" s="16">
        <f>Z68</f>
        <v>0</v>
      </c>
      <c r="AC68" s="57" t="s">
        <v>16</v>
      </c>
      <c r="AD68" s="16">
        <f>+AD54+AD61-AD66</f>
        <v>0</v>
      </c>
      <c r="AE68" s="57" t="s">
        <v>16</v>
      </c>
      <c r="AF68" s="16">
        <f>AB68-AD68</f>
        <v>0</v>
      </c>
    </row>
    <row r="69" spans="4:32" ht="13.5" thickTop="1">
      <c r="D69" s="5"/>
      <c r="F69" s="5"/>
      <c r="H69" s="5"/>
      <c r="J69" s="5"/>
      <c r="L69" s="5"/>
      <c r="N69" s="5"/>
      <c r="P69" s="5"/>
      <c r="R69" s="5"/>
      <c r="T69" s="5"/>
      <c r="V69" s="5"/>
      <c r="X69" s="5"/>
      <c r="Z69" s="5"/>
      <c r="AB69" s="5"/>
      <c r="AF69" s="30"/>
    </row>
    <row r="70" spans="2:32" ht="12.75">
      <c r="B70" s="40" t="s">
        <v>57</v>
      </c>
      <c r="D70" s="5"/>
      <c r="F70" s="5"/>
      <c r="H70" s="5"/>
      <c r="J70" s="5"/>
      <c r="L70" s="5"/>
      <c r="N70" s="5"/>
      <c r="P70" s="5"/>
      <c r="R70" s="5"/>
      <c r="T70" s="5"/>
      <c r="V70" s="5"/>
      <c r="X70" s="5"/>
      <c r="Z70" s="5"/>
      <c r="AB70" s="5"/>
      <c r="AF70" s="30"/>
    </row>
    <row r="71" spans="2:32" ht="12.75">
      <c r="B71" s="13" t="s">
        <v>28</v>
      </c>
      <c r="C71" s="4" t="s">
        <v>16</v>
      </c>
      <c r="D71" s="27">
        <v>0</v>
      </c>
      <c r="E71" s="4" t="s">
        <v>16</v>
      </c>
      <c r="F71" s="18">
        <f>+D75</f>
        <v>0</v>
      </c>
      <c r="G71" s="4" t="s">
        <v>16</v>
      </c>
      <c r="H71" s="18">
        <f>+F75</f>
        <v>0</v>
      </c>
      <c r="I71" s="4" t="s">
        <v>16</v>
      </c>
      <c r="J71" s="18">
        <f>+H75</f>
        <v>0</v>
      </c>
      <c r="K71" s="4" t="s">
        <v>16</v>
      </c>
      <c r="L71" s="18">
        <f>+J75</f>
        <v>0</v>
      </c>
      <c r="M71" s="4" t="s">
        <v>16</v>
      </c>
      <c r="N71" s="18">
        <f>+L75</f>
        <v>0</v>
      </c>
      <c r="O71" s="4" t="s">
        <v>16</v>
      </c>
      <c r="P71" s="18">
        <f>+N75</f>
        <v>0</v>
      </c>
      <c r="Q71" s="4" t="s">
        <v>16</v>
      </c>
      <c r="R71" s="18">
        <f>+P75</f>
        <v>0</v>
      </c>
      <c r="S71" s="4" t="s">
        <v>16</v>
      </c>
      <c r="T71" s="18">
        <f>+R75</f>
        <v>0</v>
      </c>
      <c r="U71" s="4" t="s">
        <v>16</v>
      </c>
      <c r="V71" s="18">
        <f>+T75</f>
        <v>0</v>
      </c>
      <c r="W71" s="4" t="s">
        <v>16</v>
      </c>
      <c r="X71" s="18">
        <f>+V75</f>
        <v>0</v>
      </c>
      <c r="Y71" s="4" t="s">
        <v>16</v>
      </c>
      <c r="Z71" s="18">
        <f>+X75</f>
        <v>0</v>
      </c>
      <c r="AA71" s="4" t="s">
        <v>16</v>
      </c>
      <c r="AB71" s="18">
        <f>+D71</f>
        <v>0</v>
      </c>
      <c r="AC71" s="4" t="s">
        <v>16</v>
      </c>
      <c r="AD71" s="52">
        <v>0</v>
      </c>
      <c r="AE71" s="4" t="s">
        <v>16</v>
      </c>
      <c r="AF71" s="32">
        <f aca="true" t="shared" si="2" ref="AF71:AF77">AB71-AD71</f>
        <v>0</v>
      </c>
    </row>
    <row r="72" spans="2:32" ht="12.75">
      <c r="B72" s="2" t="s">
        <v>100</v>
      </c>
      <c r="C72" s="3" t="s">
        <v>16</v>
      </c>
      <c r="D72" s="28">
        <v>0</v>
      </c>
      <c r="E72" s="3" t="s">
        <v>16</v>
      </c>
      <c r="F72" s="28">
        <v>0</v>
      </c>
      <c r="G72" s="3" t="s">
        <v>16</v>
      </c>
      <c r="H72" s="28">
        <v>0</v>
      </c>
      <c r="I72" s="3" t="s">
        <v>16</v>
      </c>
      <c r="J72" s="28">
        <v>0</v>
      </c>
      <c r="K72" s="3" t="s">
        <v>16</v>
      </c>
      <c r="L72" s="28">
        <v>0</v>
      </c>
      <c r="M72" s="3" t="s">
        <v>16</v>
      </c>
      <c r="N72" s="28">
        <v>0</v>
      </c>
      <c r="O72" s="3" t="s">
        <v>16</v>
      </c>
      <c r="P72" s="28">
        <v>0</v>
      </c>
      <c r="Q72" s="3" t="s">
        <v>16</v>
      </c>
      <c r="R72" s="28">
        <v>0</v>
      </c>
      <c r="S72" s="3" t="s">
        <v>16</v>
      </c>
      <c r="T72" s="28">
        <v>0</v>
      </c>
      <c r="U72" s="3" t="s">
        <v>16</v>
      </c>
      <c r="V72" s="28">
        <v>0</v>
      </c>
      <c r="W72" s="3" t="s">
        <v>16</v>
      </c>
      <c r="X72" s="28">
        <v>0</v>
      </c>
      <c r="Y72" s="3" t="s">
        <v>16</v>
      </c>
      <c r="Z72" s="28">
        <v>0</v>
      </c>
      <c r="AA72" s="3" t="s">
        <v>16</v>
      </c>
      <c r="AB72" s="5">
        <f>D72+F72+H72+J72+L72+N72+P72+R72+T72+V72+X72+Z72</f>
        <v>0</v>
      </c>
      <c r="AC72" s="3" t="s">
        <v>16</v>
      </c>
      <c r="AD72" s="53">
        <v>0</v>
      </c>
      <c r="AE72" s="3" t="s">
        <v>16</v>
      </c>
      <c r="AF72" s="30">
        <f t="shared" si="2"/>
        <v>0</v>
      </c>
    </row>
    <row r="73" spans="2:32" ht="12.75">
      <c r="B73" s="2" t="s">
        <v>29</v>
      </c>
      <c r="C73" s="3" t="s">
        <v>16</v>
      </c>
      <c r="D73" s="28">
        <v>0</v>
      </c>
      <c r="E73" s="3" t="s">
        <v>16</v>
      </c>
      <c r="F73" s="28">
        <v>0</v>
      </c>
      <c r="G73" s="3" t="s">
        <v>16</v>
      </c>
      <c r="H73" s="28">
        <v>0</v>
      </c>
      <c r="I73" s="3" t="s">
        <v>16</v>
      </c>
      <c r="J73" s="28">
        <v>0</v>
      </c>
      <c r="K73" s="3" t="s">
        <v>16</v>
      </c>
      <c r="L73" s="28">
        <v>0</v>
      </c>
      <c r="M73" s="3" t="s">
        <v>16</v>
      </c>
      <c r="N73" s="28">
        <v>0</v>
      </c>
      <c r="O73" s="3" t="s">
        <v>16</v>
      </c>
      <c r="P73" s="28">
        <v>0</v>
      </c>
      <c r="Q73" s="3" t="s">
        <v>16</v>
      </c>
      <c r="R73" s="28">
        <v>0</v>
      </c>
      <c r="S73" s="3" t="s">
        <v>16</v>
      </c>
      <c r="T73" s="28">
        <v>0</v>
      </c>
      <c r="U73" s="3" t="s">
        <v>16</v>
      </c>
      <c r="V73" s="28">
        <v>0</v>
      </c>
      <c r="W73" s="3" t="s">
        <v>16</v>
      </c>
      <c r="X73" s="28">
        <v>0</v>
      </c>
      <c r="Y73" s="3" t="s">
        <v>16</v>
      </c>
      <c r="Z73" s="28">
        <v>0</v>
      </c>
      <c r="AA73" s="3" t="s">
        <v>16</v>
      </c>
      <c r="AB73" s="5">
        <f>D73+F73+H73+J73+L73+N73+P73+R73+T73+V73+X73+Z73</f>
        <v>0</v>
      </c>
      <c r="AC73" s="3" t="s">
        <v>16</v>
      </c>
      <c r="AD73" s="53">
        <v>0</v>
      </c>
      <c r="AE73" s="3" t="s">
        <v>16</v>
      </c>
      <c r="AF73" s="30">
        <f t="shared" si="2"/>
        <v>0</v>
      </c>
    </row>
    <row r="74" spans="2:32" ht="12.75">
      <c r="B74" s="2" t="s">
        <v>101</v>
      </c>
      <c r="C74" s="3" t="s">
        <v>16</v>
      </c>
      <c r="D74" s="29">
        <v>0</v>
      </c>
      <c r="E74" s="3" t="s">
        <v>16</v>
      </c>
      <c r="F74" s="29">
        <v>0</v>
      </c>
      <c r="G74" s="3" t="s">
        <v>16</v>
      </c>
      <c r="H74" s="29">
        <v>0</v>
      </c>
      <c r="I74" s="3" t="s">
        <v>16</v>
      </c>
      <c r="J74" s="29">
        <v>0</v>
      </c>
      <c r="K74" s="3" t="s">
        <v>16</v>
      </c>
      <c r="L74" s="29">
        <v>0</v>
      </c>
      <c r="M74" s="3" t="s">
        <v>16</v>
      </c>
      <c r="N74" s="29">
        <v>0</v>
      </c>
      <c r="O74" s="3" t="s">
        <v>16</v>
      </c>
      <c r="P74" s="29">
        <v>0</v>
      </c>
      <c r="Q74" s="3" t="s">
        <v>16</v>
      </c>
      <c r="R74" s="29">
        <v>0</v>
      </c>
      <c r="S74" s="3" t="s">
        <v>16</v>
      </c>
      <c r="T74" s="29">
        <v>0</v>
      </c>
      <c r="U74" s="3" t="s">
        <v>16</v>
      </c>
      <c r="V74" s="29">
        <v>0</v>
      </c>
      <c r="W74" s="3" t="s">
        <v>16</v>
      </c>
      <c r="X74" s="29">
        <v>0</v>
      </c>
      <c r="Y74" s="3" t="s">
        <v>16</v>
      </c>
      <c r="Z74" s="29">
        <v>0</v>
      </c>
      <c r="AA74" s="3" t="s">
        <v>16</v>
      </c>
      <c r="AB74" s="7">
        <f>D74+F74+H74+J74+L74+N74+P74+R74+T74+V74+X74+Z74</f>
        <v>0</v>
      </c>
      <c r="AC74" s="3" t="s">
        <v>16</v>
      </c>
      <c r="AD74" s="54">
        <v>0</v>
      </c>
      <c r="AE74" s="3" t="s">
        <v>16</v>
      </c>
      <c r="AF74" s="31">
        <f t="shared" si="2"/>
        <v>0</v>
      </c>
    </row>
    <row r="75" spans="2:32" ht="12.75">
      <c r="B75" s="13" t="s">
        <v>30</v>
      </c>
      <c r="C75" s="4" t="s">
        <v>16</v>
      </c>
      <c r="D75" s="20">
        <f>+D71+D72+D73-D74</f>
        <v>0</v>
      </c>
      <c r="E75" s="4" t="s">
        <v>16</v>
      </c>
      <c r="F75" s="20">
        <f>+F71+F72+F73-F74</f>
        <v>0</v>
      </c>
      <c r="G75" s="4" t="s">
        <v>16</v>
      </c>
      <c r="H75" s="20">
        <f>+H71+H72+H73-H74</f>
        <v>0</v>
      </c>
      <c r="I75" s="4" t="s">
        <v>16</v>
      </c>
      <c r="J75" s="20">
        <f>+J71+J72+J73-J74</f>
        <v>0</v>
      </c>
      <c r="K75" s="4" t="s">
        <v>16</v>
      </c>
      <c r="L75" s="20">
        <f>+L71+L72+L73-L74</f>
        <v>0</v>
      </c>
      <c r="M75" s="4" t="s">
        <v>16</v>
      </c>
      <c r="N75" s="20">
        <f>+N71+N72+N73-N74</f>
        <v>0</v>
      </c>
      <c r="O75" s="4" t="s">
        <v>16</v>
      </c>
      <c r="P75" s="20">
        <f>+P71+P72+P73-P74</f>
        <v>0</v>
      </c>
      <c r="Q75" s="4" t="s">
        <v>16</v>
      </c>
      <c r="R75" s="20">
        <f>+R71+R72+R73-R74</f>
        <v>0</v>
      </c>
      <c r="S75" s="4" t="s">
        <v>16</v>
      </c>
      <c r="T75" s="20">
        <f>+T71+T72+T73-T74</f>
        <v>0</v>
      </c>
      <c r="U75" s="4" t="s">
        <v>16</v>
      </c>
      <c r="V75" s="20">
        <f>+V71+V72+V73-V74</f>
        <v>0</v>
      </c>
      <c r="W75" s="4" t="s">
        <v>16</v>
      </c>
      <c r="X75" s="20">
        <f>+X71+X72+X73-X74</f>
        <v>0</v>
      </c>
      <c r="Y75" s="4" t="s">
        <v>16</v>
      </c>
      <c r="Z75" s="20">
        <f>+Z71+Z72+Z73-Z74</f>
        <v>0</v>
      </c>
      <c r="AA75" s="4" t="s">
        <v>16</v>
      </c>
      <c r="AB75" s="20">
        <f>+AB71+AB72+AB73-AB74</f>
        <v>0</v>
      </c>
      <c r="AC75" s="4" t="s">
        <v>16</v>
      </c>
      <c r="AD75" s="20">
        <f>+AD71+AD72+AD73-AD74</f>
        <v>0</v>
      </c>
      <c r="AE75" s="4" t="s">
        <v>16</v>
      </c>
      <c r="AF75" s="34">
        <f t="shared" si="2"/>
        <v>0</v>
      </c>
    </row>
    <row r="76" spans="4:32" ht="12.75">
      <c r="D76" s="5"/>
      <c r="F76" s="5"/>
      <c r="H76" s="5"/>
      <c r="J76" s="5"/>
      <c r="L76" s="5"/>
      <c r="N76" s="5"/>
      <c r="P76" s="5"/>
      <c r="R76" s="5"/>
      <c r="T76" s="5"/>
      <c r="V76" s="5"/>
      <c r="X76" s="5"/>
      <c r="Z76" s="5"/>
      <c r="AB76" s="5"/>
      <c r="AE76" s="3"/>
      <c r="AF76" s="30"/>
    </row>
    <row r="77" spans="2:32" ht="16.5" thickBot="1">
      <c r="B77" s="15" t="s">
        <v>44</v>
      </c>
      <c r="C77" s="4" t="s">
        <v>16</v>
      </c>
      <c r="D77" s="16">
        <f>+D68+D75</f>
        <v>0</v>
      </c>
      <c r="E77" s="57" t="s">
        <v>16</v>
      </c>
      <c r="F77" s="16">
        <f>+F68+F75</f>
        <v>0</v>
      </c>
      <c r="G77" s="57" t="s">
        <v>16</v>
      </c>
      <c r="H77" s="16">
        <f>+H68+H75</f>
        <v>0</v>
      </c>
      <c r="I77" s="57" t="s">
        <v>16</v>
      </c>
      <c r="J77" s="16">
        <f>+J68+J75</f>
        <v>0</v>
      </c>
      <c r="K77" s="57" t="s">
        <v>16</v>
      </c>
      <c r="L77" s="16">
        <f>+L68+L75</f>
        <v>0</v>
      </c>
      <c r="M77" s="57" t="s">
        <v>16</v>
      </c>
      <c r="N77" s="16">
        <f>+N68+N75</f>
        <v>0</v>
      </c>
      <c r="O77" s="57" t="s">
        <v>16</v>
      </c>
      <c r="P77" s="16">
        <f>+P68+P75</f>
        <v>0</v>
      </c>
      <c r="Q77" s="57" t="s">
        <v>16</v>
      </c>
      <c r="R77" s="16">
        <f>+R68+R75</f>
        <v>0</v>
      </c>
      <c r="S77" s="57" t="s">
        <v>16</v>
      </c>
      <c r="T77" s="16">
        <f>+T68+T75</f>
        <v>0</v>
      </c>
      <c r="U77" s="57" t="s">
        <v>16</v>
      </c>
      <c r="V77" s="16">
        <f>+V68+V75</f>
        <v>0</v>
      </c>
      <c r="W77" s="57" t="s">
        <v>16</v>
      </c>
      <c r="X77" s="16">
        <f>+X68+X75</f>
        <v>0</v>
      </c>
      <c r="Y77" s="57" t="s">
        <v>16</v>
      </c>
      <c r="Z77" s="16">
        <f>+Z68+Z75</f>
        <v>0</v>
      </c>
      <c r="AA77" s="57" t="s">
        <v>16</v>
      </c>
      <c r="AB77" s="16">
        <f>+AB68+AB75</f>
        <v>0</v>
      </c>
      <c r="AC77" s="57" t="s">
        <v>16</v>
      </c>
      <c r="AD77" s="16">
        <f>+AD68+AD75</f>
        <v>0</v>
      </c>
      <c r="AE77" s="57" t="s">
        <v>16</v>
      </c>
      <c r="AF77" s="16">
        <f t="shared" si="2"/>
        <v>0</v>
      </c>
    </row>
    <row r="78" ht="13.5" thickTop="1">
      <c r="AF78" s="30"/>
    </row>
    <row r="79" ht="12.75" hidden="1">
      <c r="AF79" s="30"/>
    </row>
    <row r="80" spans="1:32" s="24" customFormat="1" ht="12.75" hidden="1">
      <c r="A80" s="21"/>
      <c r="B80" s="21"/>
      <c r="C80" s="22"/>
      <c r="D80" s="23"/>
      <c r="E80" s="22"/>
      <c r="F80" s="23"/>
      <c r="G80" s="22"/>
      <c r="H80" s="23"/>
      <c r="I80" s="22"/>
      <c r="J80" s="23"/>
      <c r="K80" s="22"/>
      <c r="L80" s="23"/>
      <c r="M80" s="22"/>
      <c r="N80" s="23"/>
      <c r="O80" s="22"/>
      <c r="P80" s="23"/>
      <c r="Q80" s="22"/>
      <c r="R80" s="23"/>
      <c r="S80" s="22"/>
      <c r="T80" s="23"/>
      <c r="U80" s="22"/>
      <c r="V80" s="23"/>
      <c r="W80" s="22"/>
      <c r="X80" s="23"/>
      <c r="Y80" s="22"/>
      <c r="Z80" s="23"/>
      <c r="AA80" s="22"/>
      <c r="AB80" s="23"/>
      <c r="AC80" s="22"/>
      <c r="AD80" s="21"/>
      <c r="AE80" s="21"/>
      <c r="AF80" s="33"/>
    </row>
    <row r="81" spans="1:32" s="24" customFormat="1" ht="12.75" hidden="1">
      <c r="A81" s="21"/>
      <c r="B81" s="21"/>
      <c r="C81" s="22"/>
      <c r="D81" s="23"/>
      <c r="E81" s="22"/>
      <c r="F81" s="23"/>
      <c r="G81" s="22"/>
      <c r="H81" s="23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1"/>
      <c r="AE81" s="21"/>
      <c r="AF81" s="33"/>
    </row>
    <row r="82" spans="4:32" ht="13.5" hidden="1" thickBot="1">
      <c r="D82" s="5"/>
      <c r="F82" s="5"/>
      <c r="H82" s="5"/>
      <c r="J82" s="5"/>
      <c r="L82" s="5"/>
      <c r="N82" s="5"/>
      <c r="P82" s="5"/>
      <c r="R82" s="5"/>
      <c r="T82" s="5"/>
      <c r="V82" s="5"/>
      <c r="X82" s="5"/>
      <c r="Z82" s="5"/>
      <c r="AB82" s="5"/>
      <c r="AF82" s="30"/>
    </row>
    <row r="83" spans="2:32" ht="24.75" customHeight="1" hidden="1" thickBot="1">
      <c r="B83" s="25" t="s">
        <v>75</v>
      </c>
      <c r="D83" s="5"/>
      <c r="F83" s="5"/>
      <c r="H83" s="5"/>
      <c r="J83" s="5"/>
      <c r="L83" s="5"/>
      <c r="N83" s="5"/>
      <c r="P83" s="5"/>
      <c r="R83" s="5"/>
      <c r="T83" s="5"/>
      <c r="V83" s="5"/>
      <c r="X83" s="5"/>
      <c r="Z83" s="5"/>
      <c r="AB83" s="5"/>
      <c r="AF83" s="30"/>
    </row>
    <row r="84" ht="12.75" hidden="1"/>
    <row r="85" spans="2:32" ht="12.75" hidden="1">
      <c r="B85" s="13" t="s">
        <v>12</v>
      </c>
      <c r="C85" s="4" t="s">
        <v>16</v>
      </c>
      <c r="D85" s="27">
        <v>0</v>
      </c>
      <c r="E85" s="4" t="s">
        <v>16</v>
      </c>
      <c r="F85" s="18">
        <f>+D126</f>
        <v>0</v>
      </c>
      <c r="G85" s="4" t="s">
        <v>16</v>
      </c>
      <c r="H85" s="18">
        <f>+F126</f>
        <v>0</v>
      </c>
      <c r="I85" s="4" t="s">
        <v>16</v>
      </c>
      <c r="J85" s="18">
        <f>+H126</f>
        <v>0</v>
      </c>
      <c r="K85" s="4" t="s">
        <v>16</v>
      </c>
      <c r="L85" s="18">
        <f>+J126</f>
        <v>0</v>
      </c>
      <c r="M85" s="4" t="s">
        <v>16</v>
      </c>
      <c r="N85" s="18">
        <f>+L126</f>
        <v>0</v>
      </c>
      <c r="O85" s="4" t="s">
        <v>16</v>
      </c>
      <c r="P85" s="18">
        <f>+N126</f>
        <v>0</v>
      </c>
      <c r="Q85" s="4" t="s">
        <v>16</v>
      </c>
      <c r="R85" s="18">
        <f>+P126</f>
        <v>0</v>
      </c>
      <c r="S85" s="4" t="s">
        <v>16</v>
      </c>
      <c r="T85" s="18">
        <f>+R126</f>
        <v>0</v>
      </c>
      <c r="U85" s="4" t="s">
        <v>16</v>
      </c>
      <c r="V85" s="18">
        <f>+T126</f>
        <v>0</v>
      </c>
      <c r="W85" s="4" t="s">
        <v>16</v>
      </c>
      <c r="X85" s="18">
        <f>+V126</f>
        <v>0</v>
      </c>
      <c r="Y85" s="4" t="s">
        <v>16</v>
      </c>
      <c r="Z85" s="18">
        <f>+X126</f>
        <v>0</v>
      </c>
      <c r="AA85" s="4" t="s">
        <v>16</v>
      </c>
      <c r="AB85" s="18">
        <f>SUM(D85:Z85)</f>
        <v>0</v>
      </c>
      <c r="AC85" s="4" t="s">
        <v>16</v>
      </c>
      <c r="AD85" s="2">
        <v>0</v>
      </c>
      <c r="AE85" s="4" t="s">
        <v>16</v>
      </c>
      <c r="AF85" s="32">
        <f>AB85-AD85</f>
        <v>0</v>
      </c>
    </row>
    <row r="86" ht="12.75" hidden="1"/>
    <row r="87" ht="12.75" hidden="1">
      <c r="B87" s="14" t="s">
        <v>13</v>
      </c>
    </row>
    <row r="88" spans="2:32" ht="12.75" hidden="1">
      <c r="B88" s="2" t="s">
        <v>36</v>
      </c>
      <c r="C88" s="3" t="s">
        <v>16</v>
      </c>
      <c r="D88" s="28">
        <v>0</v>
      </c>
      <c r="E88" s="3" t="s">
        <v>16</v>
      </c>
      <c r="F88" s="28">
        <v>0</v>
      </c>
      <c r="G88" s="3" t="s">
        <v>16</v>
      </c>
      <c r="H88" s="28">
        <v>0</v>
      </c>
      <c r="I88" s="3" t="s">
        <v>16</v>
      </c>
      <c r="J88" s="28">
        <v>0</v>
      </c>
      <c r="K88" s="3" t="s">
        <v>16</v>
      </c>
      <c r="L88" s="28">
        <v>0</v>
      </c>
      <c r="M88" s="3" t="s">
        <v>16</v>
      </c>
      <c r="N88" s="28">
        <v>0</v>
      </c>
      <c r="O88" s="3" t="s">
        <v>16</v>
      </c>
      <c r="P88" s="28">
        <v>0</v>
      </c>
      <c r="Q88" s="3" t="s">
        <v>16</v>
      </c>
      <c r="R88" s="28">
        <v>0</v>
      </c>
      <c r="S88" s="3" t="s">
        <v>16</v>
      </c>
      <c r="T88" s="28">
        <v>0</v>
      </c>
      <c r="U88" s="3" t="s">
        <v>16</v>
      </c>
      <c r="V88" s="28">
        <v>0</v>
      </c>
      <c r="W88" s="3" t="s">
        <v>16</v>
      </c>
      <c r="X88" s="28">
        <v>0</v>
      </c>
      <c r="Y88" s="3" t="s">
        <v>16</v>
      </c>
      <c r="Z88" s="28">
        <v>0</v>
      </c>
      <c r="AA88" s="3" t="s">
        <v>16</v>
      </c>
      <c r="AB88" s="5">
        <f>D88+F88+H88+J88+L88+N88+P88+R88+T88+V88+X88+Z88</f>
        <v>0</v>
      </c>
      <c r="AC88" s="3" t="s">
        <v>16</v>
      </c>
      <c r="AD88" s="5">
        <v>0</v>
      </c>
      <c r="AE88" s="3" t="s">
        <v>16</v>
      </c>
      <c r="AF88" s="30">
        <f>AB88-AD88</f>
        <v>0</v>
      </c>
    </row>
    <row r="89" spans="2:32" ht="12.75" hidden="1">
      <c r="B89" s="2" t="s">
        <v>37</v>
      </c>
      <c r="C89" s="3" t="s">
        <v>16</v>
      </c>
      <c r="D89" s="28">
        <v>0</v>
      </c>
      <c r="E89" s="3" t="s">
        <v>16</v>
      </c>
      <c r="F89" s="28">
        <v>0</v>
      </c>
      <c r="G89" s="3" t="s">
        <v>16</v>
      </c>
      <c r="H89" s="28">
        <v>0</v>
      </c>
      <c r="I89" s="3" t="s">
        <v>16</v>
      </c>
      <c r="J89" s="28">
        <v>0</v>
      </c>
      <c r="K89" s="3" t="s">
        <v>16</v>
      </c>
      <c r="L89" s="28">
        <v>0</v>
      </c>
      <c r="M89" s="3" t="s">
        <v>16</v>
      </c>
      <c r="N89" s="28">
        <v>0</v>
      </c>
      <c r="O89" s="3" t="s">
        <v>16</v>
      </c>
      <c r="P89" s="28">
        <v>0</v>
      </c>
      <c r="Q89" s="3" t="s">
        <v>16</v>
      </c>
      <c r="R89" s="28">
        <v>0</v>
      </c>
      <c r="S89" s="3" t="s">
        <v>16</v>
      </c>
      <c r="T89" s="28">
        <v>0</v>
      </c>
      <c r="U89" s="3" t="s">
        <v>16</v>
      </c>
      <c r="V89" s="28">
        <v>0</v>
      </c>
      <c r="W89" s="3" t="s">
        <v>16</v>
      </c>
      <c r="X89" s="28">
        <v>0</v>
      </c>
      <c r="Y89" s="3" t="s">
        <v>16</v>
      </c>
      <c r="Z89" s="28">
        <v>0</v>
      </c>
      <c r="AA89" s="3" t="s">
        <v>16</v>
      </c>
      <c r="AB89" s="5">
        <f>D89+F89+H89+J89+L89+N89+P89+R89+T89+V89+X89+Z89</f>
        <v>0</v>
      </c>
      <c r="AC89" s="3" t="s">
        <v>16</v>
      </c>
      <c r="AD89" s="5">
        <v>0</v>
      </c>
      <c r="AE89" s="3" t="s">
        <v>16</v>
      </c>
      <c r="AF89" s="30">
        <f>AB89-AD89</f>
        <v>0</v>
      </c>
    </row>
    <row r="90" spans="2:32" ht="12.75" hidden="1">
      <c r="B90" s="2" t="s">
        <v>38</v>
      </c>
      <c r="C90" s="3" t="s">
        <v>16</v>
      </c>
      <c r="D90" s="28">
        <v>0</v>
      </c>
      <c r="E90" s="3" t="s">
        <v>16</v>
      </c>
      <c r="F90" s="28">
        <v>0</v>
      </c>
      <c r="G90" s="3" t="s">
        <v>16</v>
      </c>
      <c r="H90" s="28">
        <v>0</v>
      </c>
      <c r="I90" s="3" t="s">
        <v>16</v>
      </c>
      <c r="J90" s="28">
        <v>0</v>
      </c>
      <c r="K90" s="3" t="s">
        <v>16</v>
      </c>
      <c r="L90" s="28">
        <v>0</v>
      </c>
      <c r="M90" s="3" t="s">
        <v>16</v>
      </c>
      <c r="N90" s="28">
        <v>0</v>
      </c>
      <c r="O90" s="3" t="s">
        <v>16</v>
      </c>
      <c r="P90" s="28">
        <v>0</v>
      </c>
      <c r="Q90" s="3" t="s">
        <v>16</v>
      </c>
      <c r="R90" s="28">
        <v>0</v>
      </c>
      <c r="S90" s="3" t="s">
        <v>16</v>
      </c>
      <c r="T90" s="28">
        <v>0</v>
      </c>
      <c r="U90" s="3" t="s">
        <v>16</v>
      </c>
      <c r="V90" s="28">
        <v>0</v>
      </c>
      <c r="W90" s="3" t="s">
        <v>16</v>
      </c>
      <c r="X90" s="28">
        <v>0</v>
      </c>
      <c r="Y90" s="3" t="s">
        <v>16</v>
      </c>
      <c r="Z90" s="28">
        <v>0</v>
      </c>
      <c r="AA90" s="3" t="s">
        <v>16</v>
      </c>
      <c r="AB90" s="5">
        <f>D90+F90+H90+J90+L90+N90+P90+R90+T90+V90+X90+Z90</f>
        <v>0</v>
      </c>
      <c r="AC90" s="3" t="s">
        <v>16</v>
      </c>
      <c r="AD90" s="5">
        <v>0</v>
      </c>
      <c r="AE90" s="3" t="s">
        <v>16</v>
      </c>
      <c r="AF90" s="30">
        <f>AB90-AD90</f>
        <v>0</v>
      </c>
    </row>
    <row r="91" spans="2:32" ht="12.75" hidden="1">
      <c r="B91" s="2" t="s">
        <v>50</v>
      </c>
      <c r="C91" s="6" t="s">
        <v>16</v>
      </c>
      <c r="D91" s="29">
        <v>0</v>
      </c>
      <c r="E91" s="6" t="s">
        <v>16</v>
      </c>
      <c r="F91" s="29">
        <v>0</v>
      </c>
      <c r="G91" s="6" t="s">
        <v>16</v>
      </c>
      <c r="H91" s="29">
        <v>0</v>
      </c>
      <c r="I91" s="6" t="s">
        <v>16</v>
      </c>
      <c r="J91" s="29">
        <v>0</v>
      </c>
      <c r="K91" s="6" t="s">
        <v>16</v>
      </c>
      <c r="L91" s="29">
        <v>0</v>
      </c>
      <c r="M91" s="6" t="s">
        <v>16</v>
      </c>
      <c r="N91" s="29">
        <v>0</v>
      </c>
      <c r="O91" s="6" t="s">
        <v>16</v>
      </c>
      <c r="P91" s="29">
        <v>0</v>
      </c>
      <c r="Q91" s="6" t="s">
        <v>16</v>
      </c>
      <c r="R91" s="29">
        <v>0</v>
      </c>
      <c r="S91" s="6" t="s">
        <v>16</v>
      </c>
      <c r="T91" s="29">
        <v>0</v>
      </c>
      <c r="U91" s="6" t="s">
        <v>16</v>
      </c>
      <c r="V91" s="29">
        <v>0</v>
      </c>
      <c r="W91" s="6" t="s">
        <v>16</v>
      </c>
      <c r="X91" s="29">
        <v>0</v>
      </c>
      <c r="Y91" s="6" t="s">
        <v>16</v>
      </c>
      <c r="Z91" s="29">
        <v>0</v>
      </c>
      <c r="AA91" s="6" t="s">
        <v>16</v>
      </c>
      <c r="AB91" s="7">
        <f>D91+F91+H91+J91+L91+N91+P91+R91+T91+V91+X91+Z91</f>
        <v>0</v>
      </c>
      <c r="AC91" s="6" t="s">
        <v>16</v>
      </c>
      <c r="AD91" s="7">
        <v>0</v>
      </c>
      <c r="AE91" s="6" t="s">
        <v>16</v>
      </c>
      <c r="AF91" s="31">
        <f>AB91-AD91</f>
        <v>0</v>
      </c>
    </row>
    <row r="92" spans="2:32" ht="12.75" hidden="1">
      <c r="B92" s="12" t="s">
        <v>83</v>
      </c>
      <c r="D92" s="5">
        <f>SUM(D88:D91)</f>
        <v>0</v>
      </c>
      <c r="F92" s="5">
        <f>SUM(F88:F91)</f>
        <v>0</v>
      </c>
      <c r="H92" s="5">
        <f>SUM(H88:H91)</f>
        <v>0</v>
      </c>
      <c r="J92" s="5">
        <f>SUM(J88:J91)</f>
        <v>0</v>
      </c>
      <c r="L92" s="5">
        <f>SUM(L88:L91)</f>
        <v>0</v>
      </c>
      <c r="N92" s="5">
        <f>SUM(N88:N91)</f>
        <v>0</v>
      </c>
      <c r="P92" s="5">
        <f>SUM(P88:P91)</f>
        <v>0</v>
      </c>
      <c r="R92" s="5">
        <f>SUM(R88:R91)</f>
        <v>0</v>
      </c>
      <c r="T92" s="5">
        <f>SUM(T88:T91)</f>
        <v>0</v>
      </c>
      <c r="V92" s="5">
        <f>SUM(V88:V91)</f>
        <v>0</v>
      </c>
      <c r="X92" s="5">
        <f>SUM(X88:X91)</f>
        <v>0</v>
      </c>
      <c r="Z92" s="5">
        <f>SUM(Z88:Z91)</f>
        <v>0</v>
      </c>
      <c r="AB92" s="5">
        <f>SUM(AB88:AB91)</f>
        <v>0</v>
      </c>
      <c r="AD92" s="5">
        <f>SUM(AD88:AD91)</f>
        <v>0</v>
      </c>
      <c r="AF92" s="5">
        <f>SUM(AF88:AF91)</f>
        <v>0</v>
      </c>
    </row>
    <row r="93" spans="2:32" ht="12.75" hidden="1">
      <c r="B93" s="2"/>
      <c r="D93" s="5"/>
      <c r="F93" s="5"/>
      <c r="H93" s="5"/>
      <c r="J93" s="5"/>
      <c r="L93" s="5"/>
      <c r="N93" s="5"/>
      <c r="P93" s="5"/>
      <c r="R93" s="5"/>
      <c r="T93" s="5"/>
      <c r="V93" s="5"/>
      <c r="X93" s="5"/>
      <c r="Z93" s="5"/>
      <c r="AB93" s="5"/>
      <c r="AD93" s="5"/>
      <c r="AF93" s="5"/>
    </row>
    <row r="94" spans="2:32" ht="12.75" hidden="1">
      <c r="B94" s="14" t="s">
        <v>17</v>
      </c>
      <c r="D94" s="5"/>
      <c r="F94" s="5"/>
      <c r="H94" s="5"/>
      <c r="J94" s="5"/>
      <c r="L94" s="5"/>
      <c r="N94" s="5"/>
      <c r="P94" s="5"/>
      <c r="R94" s="5"/>
      <c r="T94" s="5"/>
      <c r="V94" s="5"/>
      <c r="X94" s="5"/>
      <c r="Z94" s="5"/>
      <c r="AB94" s="5"/>
      <c r="AF94" s="30"/>
    </row>
    <row r="95" spans="2:32" ht="12.75" hidden="1">
      <c r="B95" s="2" t="s">
        <v>18</v>
      </c>
      <c r="C95" s="3" t="s">
        <v>16</v>
      </c>
      <c r="D95" s="28">
        <v>0</v>
      </c>
      <c r="E95" s="3" t="s">
        <v>16</v>
      </c>
      <c r="F95" s="28">
        <v>0</v>
      </c>
      <c r="G95" s="3" t="s">
        <v>16</v>
      </c>
      <c r="H95" s="28">
        <v>0</v>
      </c>
      <c r="I95" s="3" t="s">
        <v>16</v>
      </c>
      <c r="J95" s="28">
        <v>0</v>
      </c>
      <c r="K95" s="3" t="s">
        <v>16</v>
      </c>
      <c r="L95" s="28">
        <v>0</v>
      </c>
      <c r="M95" s="3" t="s">
        <v>16</v>
      </c>
      <c r="N95" s="28">
        <v>0</v>
      </c>
      <c r="O95" s="3" t="s">
        <v>16</v>
      </c>
      <c r="P95" s="28">
        <v>0</v>
      </c>
      <c r="Q95" s="3" t="s">
        <v>16</v>
      </c>
      <c r="R95" s="28">
        <v>0</v>
      </c>
      <c r="S95" s="3" t="s">
        <v>16</v>
      </c>
      <c r="T95" s="28">
        <v>0</v>
      </c>
      <c r="U95" s="3" t="s">
        <v>16</v>
      </c>
      <c r="V95" s="28">
        <v>0</v>
      </c>
      <c r="W95" s="3" t="s">
        <v>16</v>
      </c>
      <c r="X95" s="28">
        <v>0</v>
      </c>
      <c r="Y95" s="3" t="s">
        <v>16</v>
      </c>
      <c r="Z95" s="28">
        <v>0</v>
      </c>
      <c r="AA95" s="3" t="s">
        <v>16</v>
      </c>
      <c r="AB95" s="5">
        <f>D95+F95+H95+J95+L95+N95+P95+R95+T95+V95+X95+Z95</f>
        <v>0</v>
      </c>
      <c r="AC95" s="3" t="s">
        <v>16</v>
      </c>
      <c r="AD95" s="5">
        <v>0</v>
      </c>
      <c r="AE95" s="3" t="s">
        <v>16</v>
      </c>
      <c r="AF95" s="30">
        <f>AB95-AD95</f>
        <v>0</v>
      </c>
    </row>
    <row r="96" spans="2:32" ht="12.75" hidden="1">
      <c r="B96" s="2" t="s">
        <v>19</v>
      </c>
      <c r="C96" s="3" t="s">
        <v>16</v>
      </c>
      <c r="D96" s="28">
        <v>0</v>
      </c>
      <c r="E96" s="3" t="s">
        <v>16</v>
      </c>
      <c r="F96" s="28">
        <v>0</v>
      </c>
      <c r="G96" s="3" t="s">
        <v>16</v>
      </c>
      <c r="H96" s="28">
        <v>0</v>
      </c>
      <c r="I96" s="3" t="s">
        <v>16</v>
      </c>
      <c r="J96" s="28">
        <v>0</v>
      </c>
      <c r="K96" s="3" t="s">
        <v>16</v>
      </c>
      <c r="L96" s="28">
        <v>0</v>
      </c>
      <c r="M96" s="3" t="s">
        <v>16</v>
      </c>
      <c r="N96" s="28">
        <v>0</v>
      </c>
      <c r="O96" s="3" t="s">
        <v>16</v>
      </c>
      <c r="P96" s="28">
        <v>0</v>
      </c>
      <c r="Q96" s="3" t="s">
        <v>16</v>
      </c>
      <c r="R96" s="28">
        <v>0</v>
      </c>
      <c r="S96" s="3" t="s">
        <v>16</v>
      </c>
      <c r="T96" s="28">
        <v>0</v>
      </c>
      <c r="U96" s="3" t="s">
        <v>16</v>
      </c>
      <c r="V96" s="28">
        <v>0</v>
      </c>
      <c r="W96" s="3" t="s">
        <v>16</v>
      </c>
      <c r="X96" s="28">
        <v>0</v>
      </c>
      <c r="Y96" s="3" t="s">
        <v>16</v>
      </c>
      <c r="Z96" s="28">
        <v>0</v>
      </c>
      <c r="AA96" s="3" t="s">
        <v>16</v>
      </c>
      <c r="AB96" s="5">
        <f>D96+F96+H96+J96+L96+N96+P96+R96+T96+V96+X96+Z96</f>
        <v>0</v>
      </c>
      <c r="AC96" s="3" t="s">
        <v>16</v>
      </c>
      <c r="AD96" s="5">
        <v>0</v>
      </c>
      <c r="AE96" s="3" t="s">
        <v>16</v>
      </c>
      <c r="AF96" s="30">
        <f>AB96-AD96</f>
        <v>0</v>
      </c>
    </row>
    <row r="97" spans="2:32" ht="12.75" hidden="1">
      <c r="B97" s="2" t="s">
        <v>20</v>
      </c>
      <c r="C97" s="3" t="s">
        <v>16</v>
      </c>
      <c r="D97" s="28">
        <v>0</v>
      </c>
      <c r="E97" s="3" t="s">
        <v>16</v>
      </c>
      <c r="F97" s="28">
        <v>0</v>
      </c>
      <c r="G97" s="3" t="s">
        <v>16</v>
      </c>
      <c r="H97" s="28">
        <v>0</v>
      </c>
      <c r="I97" s="3" t="s">
        <v>16</v>
      </c>
      <c r="J97" s="28">
        <v>0</v>
      </c>
      <c r="K97" s="3" t="s">
        <v>16</v>
      </c>
      <c r="L97" s="28">
        <v>0</v>
      </c>
      <c r="M97" s="3" t="s">
        <v>16</v>
      </c>
      <c r="N97" s="28">
        <v>0</v>
      </c>
      <c r="O97" s="3" t="s">
        <v>16</v>
      </c>
      <c r="P97" s="28">
        <v>0</v>
      </c>
      <c r="Q97" s="3" t="s">
        <v>16</v>
      </c>
      <c r="R97" s="28">
        <v>0</v>
      </c>
      <c r="S97" s="3" t="s">
        <v>16</v>
      </c>
      <c r="T97" s="28">
        <v>0</v>
      </c>
      <c r="U97" s="3" t="s">
        <v>16</v>
      </c>
      <c r="V97" s="28">
        <v>0</v>
      </c>
      <c r="W97" s="3" t="s">
        <v>16</v>
      </c>
      <c r="X97" s="28">
        <v>0</v>
      </c>
      <c r="Y97" s="3" t="s">
        <v>16</v>
      </c>
      <c r="Z97" s="28">
        <v>0</v>
      </c>
      <c r="AA97" s="3" t="s">
        <v>16</v>
      </c>
      <c r="AB97" s="5">
        <f>D97+F97+H97+J97+L97+N97+P97+R97+T97+V97+X97+Z97</f>
        <v>0</v>
      </c>
      <c r="AC97" s="3" t="s">
        <v>16</v>
      </c>
      <c r="AD97" s="5">
        <v>0</v>
      </c>
      <c r="AE97" s="3" t="s">
        <v>16</v>
      </c>
      <c r="AF97" s="30">
        <f>AB97-AD97</f>
        <v>0</v>
      </c>
    </row>
    <row r="98" spans="2:32" ht="12.75" hidden="1">
      <c r="B98" s="2" t="s">
        <v>21</v>
      </c>
      <c r="C98" s="6" t="s">
        <v>16</v>
      </c>
      <c r="D98" s="29">
        <v>0</v>
      </c>
      <c r="E98" s="6" t="s">
        <v>16</v>
      </c>
      <c r="F98" s="29">
        <v>0</v>
      </c>
      <c r="G98" s="6" t="s">
        <v>16</v>
      </c>
      <c r="H98" s="29">
        <v>0</v>
      </c>
      <c r="I98" s="6" t="s">
        <v>16</v>
      </c>
      <c r="J98" s="29">
        <v>0</v>
      </c>
      <c r="K98" s="6" t="s">
        <v>16</v>
      </c>
      <c r="L98" s="29">
        <v>0</v>
      </c>
      <c r="M98" s="6" t="s">
        <v>16</v>
      </c>
      <c r="N98" s="29">
        <v>0</v>
      </c>
      <c r="O98" s="6" t="s">
        <v>16</v>
      </c>
      <c r="P98" s="29">
        <v>0</v>
      </c>
      <c r="Q98" s="6" t="s">
        <v>16</v>
      </c>
      <c r="R98" s="29">
        <v>0</v>
      </c>
      <c r="S98" s="6" t="s">
        <v>16</v>
      </c>
      <c r="T98" s="29">
        <v>0</v>
      </c>
      <c r="U98" s="6" t="s">
        <v>16</v>
      </c>
      <c r="V98" s="29">
        <v>0</v>
      </c>
      <c r="W98" s="6" t="s">
        <v>16</v>
      </c>
      <c r="X98" s="29">
        <v>0</v>
      </c>
      <c r="Y98" s="6" t="s">
        <v>16</v>
      </c>
      <c r="Z98" s="29">
        <v>0</v>
      </c>
      <c r="AA98" s="6" t="s">
        <v>16</v>
      </c>
      <c r="AB98" s="7">
        <f>D98+F98+H98+J98+L98+N98+P98+R98+T98+V98+X98+Z98</f>
        <v>0</v>
      </c>
      <c r="AC98" s="6" t="s">
        <v>16</v>
      </c>
      <c r="AD98" s="7">
        <v>0</v>
      </c>
      <c r="AE98" s="6" t="s">
        <v>16</v>
      </c>
      <c r="AF98" s="31">
        <f>AB98-AD98</f>
        <v>0</v>
      </c>
    </row>
    <row r="99" spans="2:32" ht="12.75" hidden="1">
      <c r="B99" s="12" t="s">
        <v>52</v>
      </c>
      <c r="C99" s="4" t="s">
        <v>16</v>
      </c>
      <c r="D99" s="18">
        <f>SUM(D95:D98)</f>
        <v>0</v>
      </c>
      <c r="E99" s="4" t="s">
        <v>16</v>
      </c>
      <c r="F99" s="18">
        <f>SUM(F95:F98)</f>
        <v>0</v>
      </c>
      <c r="G99" s="4" t="s">
        <v>16</v>
      </c>
      <c r="H99" s="18">
        <f>SUM(H95:H98)</f>
        <v>0</v>
      </c>
      <c r="I99" s="4" t="s">
        <v>16</v>
      </c>
      <c r="J99" s="18">
        <f>SUM(J95:J98)</f>
        <v>0</v>
      </c>
      <c r="K99" s="4" t="s">
        <v>16</v>
      </c>
      <c r="L99" s="18">
        <f>SUM(L95:L98)</f>
        <v>0</v>
      </c>
      <c r="M99" s="4" t="s">
        <v>16</v>
      </c>
      <c r="N99" s="18">
        <f>SUM(N95:N98)</f>
        <v>0</v>
      </c>
      <c r="O99" s="4" t="s">
        <v>16</v>
      </c>
      <c r="P99" s="18">
        <f>SUM(P95:P98)</f>
        <v>0</v>
      </c>
      <c r="Q99" s="4" t="s">
        <v>16</v>
      </c>
      <c r="R99" s="18">
        <f>SUM(R95:R98)</f>
        <v>0</v>
      </c>
      <c r="S99" s="4" t="s">
        <v>16</v>
      </c>
      <c r="T99" s="18">
        <f>SUM(T95:T98)</f>
        <v>0</v>
      </c>
      <c r="U99" s="4" t="s">
        <v>16</v>
      </c>
      <c r="V99" s="18">
        <f>SUM(V95:V98)</f>
        <v>0</v>
      </c>
      <c r="W99" s="4" t="s">
        <v>16</v>
      </c>
      <c r="X99" s="18">
        <f>SUM(X95:X98)</f>
        <v>0</v>
      </c>
      <c r="Y99" s="4" t="s">
        <v>16</v>
      </c>
      <c r="Z99" s="18">
        <f>SUM(Z95:Z98)</f>
        <v>0</v>
      </c>
      <c r="AA99" s="4" t="s">
        <v>16</v>
      </c>
      <c r="AB99" s="18">
        <f>D99+F99+H99+J99+L99+N99+P99+R99+T99+V99+X99+Z99</f>
        <v>0</v>
      </c>
      <c r="AC99" s="4" t="s">
        <v>16</v>
      </c>
      <c r="AD99" s="18">
        <f>SUM(AD95:AD98)</f>
        <v>0</v>
      </c>
      <c r="AE99" s="4" t="s">
        <v>16</v>
      </c>
      <c r="AF99" s="32">
        <f>AB99-AD99</f>
        <v>0</v>
      </c>
    </row>
    <row r="100" spans="2:32" ht="12.75" hidden="1">
      <c r="B100" s="12"/>
      <c r="C100" s="4"/>
      <c r="D100" s="18"/>
      <c r="E100" s="4"/>
      <c r="F100" s="18"/>
      <c r="G100" s="4"/>
      <c r="H100" s="18"/>
      <c r="I100" s="4"/>
      <c r="J100" s="18"/>
      <c r="K100" s="4"/>
      <c r="L100" s="18"/>
      <c r="M100" s="4"/>
      <c r="N100" s="18"/>
      <c r="O100" s="4"/>
      <c r="P100" s="18"/>
      <c r="Q100" s="4"/>
      <c r="R100" s="18"/>
      <c r="S100" s="4"/>
      <c r="T100" s="18"/>
      <c r="U100" s="4"/>
      <c r="V100" s="18"/>
      <c r="W100" s="4"/>
      <c r="X100" s="18"/>
      <c r="Y100" s="4"/>
      <c r="Z100" s="18"/>
      <c r="AA100" s="4"/>
      <c r="AB100" s="18"/>
      <c r="AC100" s="4"/>
      <c r="AD100" s="18"/>
      <c r="AE100" s="4"/>
      <c r="AF100" s="32"/>
    </row>
    <row r="101" spans="2:32" ht="12.75" hidden="1">
      <c r="B101" s="2" t="s">
        <v>25</v>
      </c>
      <c r="C101" s="6" t="s">
        <v>16</v>
      </c>
      <c r="D101" s="29">
        <v>0</v>
      </c>
      <c r="E101" s="6" t="s">
        <v>16</v>
      </c>
      <c r="F101" s="29">
        <v>0</v>
      </c>
      <c r="G101" s="6" t="s">
        <v>16</v>
      </c>
      <c r="H101" s="29">
        <v>0</v>
      </c>
      <c r="I101" s="6" t="s">
        <v>16</v>
      </c>
      <c r="J101" s="29">
        <v>0</v>
      </c>
      <c r="K101" s="6" t="s">
        <v>16</v>
      </c>
      <c r="L101" s="29">
        <v>0</v>
      </c>
      <c r="M101" s="6" t="s">
        <v>16</v>
      </c>
      <c r="N101" s="29">
        <v>0</v>
      </c>
      <c r="O101" s="6" t="s">
        <v>16</v>
      </c>
      <c r="P101" s="29">
        <v>0</v>
      </c>
      <c r="Q101" s="6" t="s">
        <v>16</v>
      </c>
      <c r="R101" s="29">
        <v>0</v>
      </c>
      <c r="S101" s="6" t="s">
        <v>16</v>
      </c>
      <c r="T101" s="29">
        <v>0</v>
      </c>
      <c r="U101" s="6" t="s">
        <v>16</v>
      </c>
      <c r="V101" s="29">
        <v>0</v>
      </c>
      <c r="W101" s="6" t="s">
        <v>16</v>
      </c>
      <c r="X101" s="29">
        <v>0</v>
      </c>
      <c r="Y101" s="6" t="s">
        <v>16</v>
      </c>
      <c r="Z101" s="29">
        <v>0</v>
      </c>
      <c r="AA101" s="6" t="s">
        <v>16</v>
      </c>
      <c r="AB101" s="7">
        <f>D101+F101+H101+J101+L101+N101+P101+R101+T101+V101+X101+Z101</f>
        <v>0</v>
      </c>
      <c r="AC101" s="6" t="s">
        <v>16</v>
      </c>
      <c r="AD101" s="7">
        <v>0</v>
      </c>
      <c r="AE101" s="6" t="s">
        <v>16</v>
      </c>
      <c r="AF101" s="31">
        <f>AB101-AD101</f>
        <v>0</v>
      </c>
    </row>
    <row r="102" spans="2:32" ht="12.75" hidden="1">
      <c r="B102" s="12" t="s">
        <v>53</v>
      </c>
      <c r="C102" s="3" t="s">
        <v>16</v>
      </c>
      <c r="D102" s="38">
        <f>SUM(D99:D101)</f>
        <v>0</v>
      </c>
      <c r="E102" s="3" t="s">
        <v>16</v>
      </c>
      <c r="F102" s="38">
        <f>SUM(F99:F101)</f>
        <v>0</v>
      </c>
      <c r="G102" s="3" t="s">
        <v>16</v>
      </c>
      <c r="H102" s="38">
        <f>SUM(H99:H101)</f>
        <v>0</v>
      </c>
      <c r="I102" s="3" t="s">
        <v>16</v>
      </c>
      <c r="J102" s="38">
        <f>SUM(J99:J101)</f>
        <v>0</v>
      </c>
      <c r="K102" s="3" t="s">
        <v>16</v>
      </c>
      <c r="L102" s="38">
        <f>SUM(L99:L101)</f>
        <v>0</v>
      </c>
      <c r="M102" s="3" t="s">
        <v>16</v>
      </c>
      <c r="N102" s="38">
        <f>SUM(N99:N101)</f>
        <v>0</v>
      </c>
      <c r="O102" s="3" t="s">
        <v>16</v>
      </c>
      <c r="P102" s="38">
        <f>SUM(P99:P101)</f>
        <v>0</v>
      </c>
      <c r="Q102" s="3" t="s">
        <v>16</v>
      </c>
      <c r="R102" s="38">
        <f>SUM(R99:R101)</f>
        <v>0</v>
      </c>
      <c r="S102" s="3" t="s">
        <v>16</v>
      </c>
      <c r="T102" s="38">
        <f>SUM(T99:T101)</f>
        <v>0</v>
      </c>
      <c r="U102" s="3" t="s">
        <v>16</v>
      </c>
      <c r="V102" s="38">
        <f>SUM(V99:V101)</f>
        <v>0</v>
      </c>
      <c r="W102" s="3" t="s">
        <v>16</v>
      </c>
      <c r="X102" s="38">
        <f>SUM(X99:X101)</f>
        <v>0</v>
      </c>
      <c r="Y102" s="3" t="s">
        <v>16</v>
      </c>
      <c r="Z102" s="38">
        <f>SUM(Z99:Z101)</f>
        <v>0</v>
      </c>
      <c r="AA102" s="3" t="s">
        <v>16</v>
      </c>
      <c r="AB102" s="38">
        <f>SUM(AB99:AB101)</f>
        <v>0</v>
      </c>
      <c r="AC102" s="3" t="s">
        <v>16</v>
      </c>
      <c r="AD102" s="38">
        <f>SUM(AD99:AD101)</f>
        <v>0</v>
      </c>
      <c r="AE102" s="3" t="s">
        <v>16</v>
      </c>
      <c r="AF102" s="38">
        <f>SUM(AF99:AF101)</f>
        <v>0</v>
      </c>
    </row>
    <row r="103" spans="2:32" ht="12.75" hidden="1">
      <c r="B103" s="2"/>
      <c r="C103" s="10"/>
      <c r="D103" s="38"/>
      <c r="E103" s="10"/>
      <c r="F103" s="38"/>
      <c r="G103" s="10"/>
      <c r="H103" s="38"/>
      <c r="I103" s="10"/>
      <c r="J103" s="38"/>
      <c r="K103" s="10"/>
      <c r="L103" s="38"/>
      <c r="M103" s="10"/>
      <c r="N103" s="38"/>
      <c r="O103" s="10"/>
      <c r="P103" s="38"/>
      <c r="Q103" s="10"/>
      <c r="R103" s="38"/>
      <c r="S103" s="10"/>
      <c r="T103" s="38"/>
      <c r="U103" s="10"/>
      <c r="V103" s="38"/>
      <c r="W103" s="10"/>
      <c r="X103" s="38"/>
      <c r="Y103" s="10"/>
      <c r="Z103" s="38"/>
      <c r="AA103" s="10"/>
      <c r="AB103" s="11"/>
      <c r="AC103" s="10"/>
      <c r="AD103" s="11"/>
      <c r="AE103" s="10"/>
      <c r="AF103" s="39"/>
    </row>
    <row r="104" spans="2:32" ht="12.75" hidden="1">
      <c r="B104" s="12" t="s">
        <v>26</v>
      </c>
      <c r="C104" s="6" t="s">
        <v>16</v>
      </c>
      <c r="D104" s="29">
        <f>D92-D102</f>
        <v>0</v>
      </c>
      <c r="E104" s="6" t="s">
        <v>16</v>
      </c>
      <c r="F104" s="29">
        <f>F92-F102</f>
        <v>0</v>
      </c>
      <c r="G104" s="6" t="s">
        <v>16</v>
      </c>
      <c r="H104" s="29">
        <f>H92-H102</f>
        <v>0</v>
      </c>
      <c r="I104" s="6" t="s">
        <v>16</v>
      </c>
      <c r="J104" s="29">
        <f>J92-J102</f>
        <v>0</v>
      </c>
      <c r="K104" s="6" t="s">
        <v>16</v>
      </c>
      <c r="L104" s="29">
        <f>L92-L102</f>
        <v>0</v>
      </c>
      <c r="M104" s="6" t="s">
        <v>16</v>
      </c>
      <c r="N104" s="29">
        <f>N92-N102</f>
        <v>0</v>
      </c>
      <c r="O104" s="6" t="s">
        <v>16</v>
      </c>
      <c r="P104" s="29">
        <f>P92-P102</f>
        <v>0</v>
      </c>
      <c r="Q104" s="6" t="s">
        <v>16</v>
      </c>
      <c r="R104" s="29">
        <f>R92-R102</f>
        <v>0</v>
      </c>
      <c r="S104" s="6" t="s">
        <v>16</v>
      </c>
      <c r="T104" s="29">
        <f>T92-T102</f>
        <v>0</v>
      </c>
      <c r="U104" s="6" t="s">
        <v>16</v>
      </c>
      <c r="V104" s="29">
        <f>V92-V102</f>
        <v>0</v>
      </c>
      <c r="W104" s="6" t="s">
        <v>16</v>
      </c>
      <c r="X104" s="29">
        <f>X92-X102</f>
        <v>0</v>
      </c>
      <c r="Y104" s="6" t="s">
        <v>16</v>
      </c>
      <c r="Z104" s="29">
        <f>Z92-Z102</f>
        <v>0</v>
      </c>
      <c r="AA104" s="6" t="s">
        <v>16</v>
      </c>
      <c r="AB104" s="29">
        <f>AB92-AB102</f>
        <v>0</v>
      </c>
      <c r="AC104" s="6" t="s">
        <v>16</v>
      </c>
      <c r="AD104" s="29">
        <f>AD92-AD102</f>
        <v>0</v>
      </c>
      <c r="AE104" s="6" t="s">
        <v>16</v>
      </c>
      <c r="AF104" s="29">
        <f>AF92-AF102</f>
        <v>0</v>
      </c>
    </row>
    <row r="105" spans="3:32" ht="12.75" hidden="1">
      <c r="C105" s="10"/>
      <c r="D105" s="38"/>
      <c r="E105" s="10"/>
      <c r="F105" s="38"/>
      <c r="G105" s="10"/>
      <c r="H105" s="38"/>
      <c r="I105" s="10"/>
      <c r="J105" s="38"/>
      <c r="K105" s="10"/>
      <c r="L105" s="38"/>
      <c r="M105" s="10"/>
      <c r="N105" s="38"/>
      <c r="O105" s="10"/>
      <c r="P105" s="38"/>
      <c r="Q105" s="10"/>
      <c r="R105" s="38"/>
      <c r="S105" s="10"/>
      <c r="T105" s="38"/>
      <c r="U105" s="10"/>
      <c r="V105" s="38"/>
      <c r="W105" s="10"/>
      <c r="X105" s="38"/>
      <c r="Y105" s="10"/>
      <c r="Z105" s="38"/>
      <c r="AA105" s="10"/>
      <c r="AB105" s="11"/>
      <c r="AC105" s="10"/>
      <c r="AD105" s="11"/>
      <c r="AE105" s="10"/>
      <c r="AF105" s="39"/>
    </row>
    <row r="106" spans="2:32" ht="13.5" hidden="1" thickBot="1">
      <c r="B106" s="13" t="s">
        <v>27</v>
      </c>
      <c r="C106" s="3" t="s">
        <v>16</v>
      </c>
      <c r="D106" s="17">
        <f>+D85+D104</f>
        <v>0</v>
      </c>
      <c r="E106" s="3" t="s">
        <v>16</v>
      </c>
      <c r="F106" s="17">
        <f>+F85+F104</f>
        <v>0</v>
      </c>
      <c r="G106" s="3" t="s">
        <v>16</v>
      </c>
      <c r="H106" s="17">
        <f>+H85+H104</f>
        <v>0</v>
      </c>
      <c r="I106" s="3" t="s">
        <v>16</v>
      </c>
      <c r="J106" s="17">
        <f>+J85+J104</f>
        <v>0</v>
      </c>
      <c r="K106" s="3" t="s">
        <v>16</v>
      </c>
      <c r="L106" s="17">
        <f>+L85+L104</f>
        <v>0</v>
      </c>
      <c r="M106" s="3" t="s">
        <v>16</v>
      </c>
      <c r="N106" s="17">
        <f>+N85+N104</f>
        <v>0</v>
      </c>
      <c r="O106" s="3" t="s">
        <v>16</v>
      </c>
      <c r="P106" s="17">
        <f>+P85+P104</f>
        <v>0</v>
      </c>
      <c r="Q106" s="3" t="s">
        <v>16</v>
      </c>
      <c r="R106" s="17">
        <f>+R85+R104</f>
        <v>0</v>
      </c>
      <c r="S106" s="3" t="s">
        <v>16</v>
      </c>
      <c r="T106" s="17">
        <f>+T85+T104</f>
        <v>0</v>
      </c>
      <c r="U106" s="3" t="s">
        <v>16</v>
      </c>
      <c r="V106" s="17">
        <f>+V85+V104</f>
        <v>0</v>
      </c>
      <c r="W106" s="3" t="s">
        <v>16</v>
      </c>
      <c r="X106" s="17">
        <f>+X85+X104</f>
        <v>0</v>
      </c>
      <c r="Y106" s="3" t="s">
        <v>16</v>
      </c>
      <c r="Z106" s="17">
        <f>+Z85+Z104</f>
        <v>0</v>
      </c>
      <c r="AA106" s="3" t="s">
        <v>16</v>
      </c>
      <c r="AB106" s="17">
        <f>+AB85+AB104</f>
        <v>0</v>
      </c>
      <c r="AC106" s="3" t="s">
        <v>16</v>
      </c>
      <c r="AD106" s="17">
        <f>+AD85+AD104</f>
        <v>0</v>
      </c>
      <c r="AE106" s="3" t="s">
        <v>16</v>
      </c>
      <c r="AF106" s="17">
        <f>+AF85+AF104</f>
        <v>0</v>
      </c>
    </row>
    <row r="107" spans="2:32" ht="13.5" hidden="1" thickTop="1">
      <c r="B107" s="2"/>
      <c r="C107" s="10"/>
      <c r="D107" s="38"/>
      <c r="E107" s="10"/>
      <c r="F107" s="38"/>
      <c r="G107" s="10"/>
      <c r="H107" s="38"/>
      <c r="I107" s="10"/>
      <c r="J107" s="38"/>
      <c r="K107" s="10"/>
      <c r="L107" s="38"/>
      <c r="M107" s="10"/>
      <c r="N107" s="38"/>
      <c r="O107" s="10"/>
      <c r="P107" s="38"/>
      <c r="Q107" s="10"/>
      <c r="R107" s="38"/>
      <c r="S107" s="10"/>
      <c r="T107" s="38"/>
      <c r="U107" s="10"/>
      <c r="V107" s="38"/>
      <c r="W107" s="10"/>
      <c r="X107" s="38"/>
      <c r="Y107" s="10"/>
      <c r="Z107" s="38"/>
      <c r="AA107" s="10"/>
      <c r="AB107" s="11"/>
      <c r="AC107" s="10"/>
      <c r="AD107" s="11"/>
      <c r="AE107" s="10"/>
      <c r="AF107" s="39"/>
    </row>
    <row r="108" ht="12.75" hidden="1"/>
    <row r="109" spans="1:32" ht="12.75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ht="13.5" hidden="1" thickBot="1"/>
    <row r="112" ht="24" hidden="1" thickBot="1">
      <c r="B112" s="25" t="s">
        <v>78</v>
      </c>
    </row>
    <row r="113" ht="12.75" hidden="1"/>
    <row r="114" ht="12.75" hidden="1"/>
    <row r="115" spans="2:32" ht="12.75" hidden="1">
      <c r="B115" s="2" t="s">
        <v>31</v>
      </c>
      <c r="C115" s="3" t="s">
        <v>16</v>
      </c>
      <c r="D115" s="28">
        <v>0</v>
      </c>
      <c r="E115" s="3" t="s">
        <v>16</v>
      </c>
      <c r="F115" s="28">
        <v>0</v>
      </c>
      <c r="G115" s="3" t="s">
        <v>16</v>
      </c>
      <c r="H115" s="28">
        <v>0</v>
      </c>
      <c r="I115" s="3" t="s">
        <v>16</v>
      </c>
      <c r="J115" s="28">
        <v>0</v>
      </c>
      <c r="K115" s="3" t="s">
        <v>16</v>
      </c>
      <c r="L115" s="28">
        <v>0</v>
      </c>
      <c r="M115" s="3" t="s">
        <v>16</v>
      </c>
      <c r="N115" s="28">
        <v>0</v>
      </c>
      <c r="O115" s="3" t="s">
        <v>16</v>
      </c>
      <c r="P115" s="28">
        <v>0</v>
      </c>
      <c r="Q115" s="3" t="s">
        <v>16</v>
      </c>
      <c r="R115" s="28">
        <v>0</v>
      </c>
      <c r="S115" s="3" t="s">
        <v>16</v>
      </c>
      <c r="T115" s="28">
        <v>0</v>
      </c>
      <c r="U115" s="3" t="s">
        <v>16</v>
      </c>
      <c r="V115" s="28">
        <v>0</v>
      </c>
      <c r="W115" s="3" t="s">
        <v>16</v>
      </c>
      <c r="X115" s="28">
        <v>0</v>
      </c>
      <c r="Y115" s="3" t="s">
        <v>16</v>
      </c>
      <c r="Z115" s="28">
        <v>0</v>
      </c>
      <c r="AA115" s="3" t="s">
        <v>16</v>
      </c>
      <c r="AB115" s="5">
        <f>D115+F115+H115+J115+L115+N115+P115+R115+T115+V115+X115+Z115</f>
        <v>0</v>
      </c>
      <c r="AC115" s="3" t="s">
        <v>16</v>
      </c>
      <c r="AD115" s="5">
        <v>0</v>
      </c>
      <c r="AE115" s="3" t="s">
        <v>16</v>
      </c>
      <c r="AF115" s="30">
        <f>AB115-AD115</f>
        <v>0</v>
      </c>
    </row>
    <row r="116" spans="2:32" ht="12.75" hidden="1">
      <c r="B116" s="2" t="s">
        <v>33</v>
      </c>
      <c r="C116" s="3" t="s">
        <v>16</v>
      </c>
      <c r="D116" s="28">
        <v>0</v>
      </c>
      <c r="E116" s="3" t="s">
        <v>16</v>
      </c>
      <c r="F116" s="28">
        <v>0</v>
      </c>
      <c r="G116" s="3" t="s">
        <v>16</v>
      </c>
      <c r="H116" s="28">
        <v>0</v>
      </c>
      <c r="I116" s="3" t="s">
        <v>16</v>
      </c>
      <c r="J116" s="28">
        <v>0</v>
      </c>
      <c r="K116" s="3" t="s">
        <v>16</v>
      </c>
      <c r="L116" s="28">
        <v>0</v>
      </c>
      <c r="M116" s="3" t="s">
        <v>16</v>
      </c>
      <c r="N116" s="28">
        <v>0</v>
      </c>
      <c r="O116" s="3" t="s">
        <v>16</v>
      </c>
      <c r="P116" s="28">
        <v>0</v>
      </c>
      <c r="Q116" s="3" t="s">
        <v>16</v>
      </c>
      <c r="R116" s="28">
        <v>0</v>
      </c>
      <c r="S116" s="3" t="s">
        <v>16</v>
      </c>
      <c r="T116" s="28">
        <v>0</v>
      </c>
      <c r="U116" s="3" t="s">
        <v>16</v>
      </c>
      <c r="V116" s="28">
        <v>0</v>
      </c>
      <c r="W116" s="3" t="s">
        <v>16</v>
      </c>
      <c r="X116" s="28">
        <v>0</v>
      </c>
      <c r="Y116" s="3" t="s">
        <v>16</v>
      </c>
      <c r="Z116" s="28">
        <v>0</v>
      </c>
      <c r="AA116" s="3" t="s">
        <v>16</v>
      </c>
      <c r="AB116" s="5">
        <f>D116+F116+H116+J116+L116+N116+P116+R116+T116+V116+X116+Z116</f>
        <v>0</v>
      </c>
      <c r="AC116" s="3" t="s">
        <v>16</v>
      </c>
      <c r="AD116" s="5">
        <v>0</v>
      </c>
      <c r="AE116" s="3" t="s">
        <v>16</v>
      </c>
      <c r="AF116" s="30">
        <f>AB116-AD116</f>
        <v>0</v>
      </c>
    </row>
    <row r="117" spans="2:32" ht="12.75" hidden="1">
      <c r="B117" s="2" t="s">
        <v>34</v>
      </c>
      <c r="C117" s="3" t="s">
        <v>16</v>
      </c>
      <c r="D117" s="28">
        <v>0</v>
      </c>
      <c r="E117" s="3" t="s">
        <v>16</v>
      </c>
      <c r="F117" s="28">
        <v>0</v>
      </c>
      <c r="G117" s="3" t="s">
        <v>16</v>
      </c>
      <c r="H117" s="28">
        <v>0</v>
      </c>
      <c r="I117" s="3" t="s">
        <v>16</v>
      </c>
      <c r="J117" s="28">
        <v>0</v>
      </c>
      <c r="K117" s="3" t="s">
        <v>16</v>
      </c>
      <c r="L117" s="28">
        <v>0</v>
      </c>
      <c r="M117" s="3" t="s">
        <v>16</v>
      </c>
      <c r="N117" s="28">
        <v>0</v>
      </c>
      <c r="O117" s="3" t="s">
        <v>16</v>
      </c>
      <c r="P117" s="28">
        <v>0</v>
      </c>
      <c r="Q117" s="3" t="s">
        <v>16</v>
      </c>
      <c r="R117" s="28">
        <v>0</v>
      </c>
      <c r="S117" s="3" t="s">
        <v>16</v>
      </c>
      <c r="T117" s="28">
        <v>0</v>
      </c>
      <c r="U117" s="3" t="s">
        <v>16</v>
      </c>
      <c r="V117" s="28">
        <v>0</v>
      </c>
      <c r="W117" s="3" t="s">
        <v>16</v>
      </c>
      <c r="X117" s="28">
        <v>0</v>
      </c>
      <c r="Y117" s="3" t="s">
        <v>16</v>
      </c>
      <c r="Z117" s="28">
        <v>0</v>
      </c>
      <c r="AA117" s="3" t="s">
        <v>16</v>
      </c>
      <c r="AB117" s="5">
        <f>D117+F117+H117+J117+L117+N117+P117+R117+T117+V117+X117+Z117</f>
        <v>0</v>
      </c>
      <c r="AC117" s="3" t="s">
        <v>16</v>
      </c>
      <c r="AD117" s="5">
        <v>0</v>
      </c>
      <c r="AE117" s="3" t="s">
        <v>16</v>
      </c>
      <c r="AF117" s="30">
        <f>AB117-AD117</f>
        <v>0</v>
      </c>
    </row>
    <row r="118" spans="2:32" ht="12.75" hidden="1">
      <c r="B118" s="2" t="s">
        <v>32</v>
      </c>
      <c r="C118" s="10" t="s">
        <v>16</v>
      </c>
      <c r="D118" s="28">
        <v>0</v>
      </c>
      <c r="E118" s="10" t="s">
        <v>16</v>
      </c>
      <c r="F118" s="28">
        <v>0</v>
      </c>
      <c r="G118" s="10" t="s">
        <v>16</v>
      </c>
      <c r="H118" s="28">
        <v>0</v>
      </c>
      <c r="I118" s="10" t="s">
        <v>16</v>
      </c>
      <c r="J118" s="28">
        <v>0</v>
      </c>
      <c r="K118" s="10" t="s">
        <v>16</v>
      </c>
      <c r="L118" s="28">
        <v>0</v>
      </c>
      <c r="M118" s="10" t="s">
        <v>16</v>
      </c>
      <c r="N118" s="28">
        <v>0</v>
      </c>
      <c r="O118" s="10" t="s">
        <v>16</v>
      </c>
      <c r="P118" s="28">
        <v>0</v>
      </c>
      <c r="Q118" s="10" t="s">
        <v>16</v>
      </c>
      <c r="R118" s="28">
        <v>0</v>
      </c>
      <c r="S118" s="10" t="s">
        <v>16</v>
      </c>
      <c r="T118" s="28">
        <v>0</v>
      </c>
      <c r="U118" s="10" t="s">
        <v>16</v>
      </c>
      <c r="V118" s="28">
        <v>0</v>
      </c>
      <c r="W118" s="10" t="s">
        <v>16</v>
      </c>
      <c r="X118" s="28">
        <v>0</v>
      </c>
      <c r="Y118" s="10" t="s">
        <v>16</v>
      </c>
      <c r="Z118" s="28">
        <v>0</v>
      </c>
      <c r="AA118" s="10" t="s">
        <v>16</v>
      </c>
      <c r="AB118" s="11">
        <f>D118+F118+H118+J118+L118+N118+P118+R118+T118+V118+X118+Z118</f>
        <v>0</v>
      </c>
      <c r="AC118" s="3" t="s">
        <v>16</v>
      </c>
      <c r="AD118" s="5">
        <v>0</v>
      </c>
      <c r="AE118" s="10" t="s">
        <v>16</v>
      </c>
      <c r="AF118" s="30">
        <f>AB118-AD118</f>
        <v>0</v>
      </c>
    </row>
    <row r="119" ht="12.75" hidden="1"/>
    <row r="120" ht="12.75" hidden="1"/>
    <row r="121" ht="12.75" hidden="1"/>
    <row r="122" ht="12.75" hidden="1"/>
    <row r="123" ht="12.75" hidden="1"/>
    <row r="124" ht="12.75" hidden="1"/>
    <row r="125" spans="1:32" s="24" customFormat="1" ht="12.75" hidden="1">
      <c r="A125" s="21"/>
      <c r="B125" s="21"/>
      <c r="C125" s="22"/>
      <c r="D125" s="23"/>
      <c r="E125" s="22"/>
      <c r="F125" s="23"/>
      <c r="G125" s="22"/>
      <c r="H125" s="23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1"/>
      <c r="AE125" s="21"/>
      <c r="AF125" s="33"/>
    </row>
    <row r="126" spans="1:32" s="24" customFormat="1" ht="12.75" hidden="1">
      <c r="A126" s="21"/>
      <c r="B126" s="21"/>
      <c r="C126" s="22"/>
      <c r="D126" s="23"/>
      <c r="E126" s="22"/>
      <c r="F126" s="23"/>
      <c r="G126" s="22"/>
      <c r="H126" s="23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1"/>
      <c r="AE126" s="21"/>
      <c r="AF126" s="33"/>
    </row>
    <row r="127" spans="4:32" ht="13.5" hidden="1" thickBot="1">
      <c r="D127" s="5"/>
      <c r="F127" s="5"/>
      <c r="H127" s="5"/>
      <c r="J127" s="5"/>
      <c r="L127" s="5"/>
      <c r="N127" s="5"/>
      <c r="P127" s="5"/>
      <c r="R127" s="5"/>
      <c r="T127" s="5"/>
      <c r="V127" s="5"/>
      <c r="X127" s="5"/>
      <c r="Z127" s="5"/>
      <c r="AB127" s="5"/>
      <c r="AF127" s="30"/>
    </row>
    <row r="128" spans="2:32" ht="24.75" customHeight="1" hidden="1" thickBot="1">
      <c r="B128" s="25" t="s">
        <v>77</v>
      </c>
      <c r="D128" s="5"/>
      <c r="F128" s="5"/>
      <c r="H128" s="5"/>
      <c r="J128" s="5"/>
      <c r="L128" s="5"/>
      <c r="N128" s="5"/>
      <c r="P128" s="5"/>
      <c r="R128" s="5"/>
      <c r="T128" s="5"/>
      <c r="V128" s="5"/>
      <c r="X128" s="5"/>
      <c r="Z128" s="5"/>
      <c r="AB128" s="5"/>
      <c r="AF128" s="30"/>
    </row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 sheet="1" objects="1" scenarios="1"/>
  <printOptions/>
  <pageMargins left="0.25" right="0.25" top="0.5" bottom="0.25" header="0.5" footer="0.5"/>
  <pageSetup fitToHeight="1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5">
      <selection activeCell="A22" sqref="A22"/>
    </sheetView>
  </sheetViews>
  <sheetFormatPr defaultColWidth="9.140625" defaultRowHeight="12.75"/>
  <cols>
    <col min="1" max="1" width="13.140625" style="0" customWidth="1"/>
  </cols>
  <sheetData>
    <row r="2" ht="12.75">
      <c r="A2" s="2" t="s">
        <v>97</v>
      </c>
    </row>
    <row r="4" ht="12.75">
      <c r="A4" t="s">
        <v>70</v>
      </c>
    </row>
    <row r="6" spans="2:13" ht="12.75">
      <c r="B6" t="s">
        <v>58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 t="s">
        <v>65</v>
      </c>
      <c r="J6" t="s">
        <v>8</v>
      </c>
      <c r="K6" t="s">
        <v>9</v>
      </c>
      <c r="L6" t="s">
        <v>10</v>
      </c>
      <c r="M6" t="s">
        <v>66</v>
      </c>
    </row>
    <row r="7" spans="1:13" ht="12.75">
      <c r="A7" t="s">
        <v>67</v>
      </c>
      <c r="B7" s="5">
        <f>CashFlow91!D18</f>
        <v>0</v>
      </c>
      <c r="C7" s="5">
        <f>CashFlow91!F18</f>
        <v>0</v>
      </c>
      <c r="D7" s="5">
        <f>CashFlow91!H18</f>
        <v>0</v>
      </c>
      <c r="E7" s="5">
        <f>CashFlow91!J18</f>
        <v>0</v>
      </c>
      <c r="F7" s="5">
        <f>CashFlow91!L18</f>
        <v>0</v>
      </c>
      <c r="G7" s="5">
        <f>CashFlow91!N18</f>
        <v>0</v>
      </c>
      <c r="H7" s="5">
        <f>CashFlow91!P18</f>
        <v>0</v>
      </c>
      <c r="I7" s="5">
        <f>CashFlow91!R18</f>
        <v>0</v>
      </c>
      <c r="J7" s="5">
        <f>CashFlow91!T18</f>
        <v>0</v>
      </c>
      <c r="K7" s="5">
        <f>CashFlow91!V18</f>
        <v>0</v>
      </c>
      <c r="L7" s="5">
        <f>CashFlow91!X18</f>
        <v>0</v>
      </c>
      <c r="M7" s="5">
        <f>CashFlow91!Z18</f>
        <v>0</v>
      </c>
    </row>
    <row r="8" spans="1:13" ht="12.75">
      <c r="A8" t="s">
        <v>68</v>
      </c>
      <c r="B8" s="5">
        <f>CashFlow91!D29</f>
        <v>0</v>
      </c>
      <c r="C8" s="5">
        <f>CashFlow91!F29</f>
        <v>0</v>
      </c>
      <c r="D8" s="5">
        <f>CashFlow91!H29</f>
        <v>0</v>
      </c>
      <c r="E8" s="5">
        <f>CashFlow91!J29</f>
        <v>0</v>
      </c>
      <c r="F8" s="5">
        <f>CashFlow91!L29</f>
        <v>0</v>
      </c>
      <c r="G8" s="5">
        <f>CashFlow91!N29</f>
        <v>0</v>
      </c>
      <c r="H8" s="5">
        <f>CashFlow91!P29</f>
        <v>0</v>
      </c>
      <c r="I8" s="5">
        <f>CashFlow91!R29</f>
        <v>0</v>
      </c>
      <c r="J8" s="5">
        <f>CashFlow91!T29</f>
        <v>0</v>
      </c>
      <c r="K8" s="5">
        <f>CashFlow91!V29</f>
        <v>0</v>
      </c>
      <c r="L8" s="5">
        <f>CashFlow91!X29</f>
        <v>0</v>
      </c>
      <c r="M8" s="5">
        <f>CashFlow91!Z29</f>
        <v>0</v>
      </c>
    </row>
    <row r="11" ht="12.75">
      <c r="A11" t="s">
        <v>71</v>
      </c>
    </row>
    <row r="13" spans="2:13" ht="12.75">
      <c r="B13" t="s">
        <v>58</v>
      </c>
      <c r="C13" t="s">
        <v>59</v>
      </c>
      <c r="D13" t="s">
        <v>60</v>
      </c>
      <c r="E13" t="s">
        <v>61</v>
      </c>
      <c r="F13" t="s">
        <v>62</v>
      </c>
      <c r="G13" t="s">
        <v>63</v>
      </c>
      <c r="H13" t="s">
        <v>64</v>
      </c>
      <c r="I13" t="s">
        <v>65</v>
      </c>
      <c r="J13" t="s">
        <v>8</v>
      </c>
      <c r="K13" t="s">
        <v>9</v>
      </c>
      <c r="L13" t="s">
        <v>10</v>
      </c>
      <c r="M13" t="s">
        <v>66</v>
      </c>
    </row>
    <row r="14" spans="1:13" ht="12.75">
      <c r="A14" t="s">
        <v>72</v>
      </c>
      <c r="B14" s="5">
        <f>CashFlow91!D33</f>
        <v>0</v>
      </c>
      <c r="C14" s="5">
        <f>CashFlow91!F33</f>
        <v>0</v>
      </c>
      <c r="D14" s="5">
        <f>CashFlow91!H33</f>
        <v>0</v>
      </c>
      <c r="E14" s="5">
        <f>CashFlow91!J33</f>
        <v>0</v>
      </c>
      <c r="F14" s="5">
        <f>CashFlow91!L33</f>
        <v>0</v>
      </c>
      <c r="G14" s="5">
        <f>CashFlow91!N33</f>
        <v>0</v>
      </c>
      <c r="H14" s="5">
        <f>CashFlow91!P33</f>
        <v>0</v>
      </c>
      <c r="I14" s="5">
        <f>CashFlow91!R33</f>
        <v>0</v>
      </c>
      <c r="J14" s="5">
        <f>CashFlow91!T33</f>
        <v>0</v>
      </c>
      <c r="K14" s="5">
        <f>CashFlow91!V33</f>
        <v>0</v>
      </c>
      <c r="L14" s="5">
        <f>CashFlow91!X33</f>
        <v>0</v>
      </c>
      <c r="M14" s="5">
        <f>CashFlow91!AB33</f>
        <v>0</v>
      </c>
    </row>
    <row r="18" ht="12.75">
      <c r="A18" t="s">
        <v>92</v>
      </c>
    </row>
    <row r="20" spans="2:13" ht="12.75">
      <c r="B20" t="s">
        <v>58</v>
      </c>
      <c r="C20" t="s">
        <v>59</v>
      </c>
      <c r="D20" t="s">
        <v>60</v>
      </c>
      <c r="E20" t="s">
        <v>61</v>
      </c>
      <c r="F20" t="s">
        <v>62</v>
      </c>
      <c r="G20" t="s">
        <v>63</v>
      </c>
      <c r="H20" t="s">
        <v>64</v>
      </c>
      <c r="I20" t="s">
        <v>65</v>
      </c>
      <c r="J20" t="s">
        <v>8</v>
      </c>
      <c r="K20" t="s">
        <v>9</v>
      </c>
      <c r="L20" t="s">
        <v>10</v>
      </c>
      <c r="M20" t="s">
        <v>66</v>
      </c>
    </row>
    <row r="21" spans="1:13" ht="12.75">
      <c r="A21" t="s">
        <v>99</v>
      </c>
      <c r="B21" s="5">
        <f>CashFlow91!D68</f>
        <v>0</v>
      </c>
      <c r="C21" s="5">
        <f>CashFlow91!F68</f>
        <v>0</v>
      </c>
      <c r="D21" s="5">
        <f>CashFlow91!H68</f>
        <v>0</v>
      </c>
      <c r="E21" s="5">
        <f>CashFlow91!J68</f>
        <v>0</v>
      </c>
      <c r="F21" s="5">
        <f>CashFlow91!L68</f>
        <v>0</v>
      </c>
      <c r="G21" s="5">
        <f>CashFlow91!N68</f>
        <v>0</v>
      </c>
      <c r="H21" s="5">
        <f>CashFlow91!P68</f>
        <v>0</v>
      </c>
      <c r="I21" s="5">
        <f>CashFlow91!R68</f>
        <v>0</v>
      </c>
      <c r="J21" s="5">
        <f>CashFlow91!T68</f>
        <v>0</v>
      </c>
      <c r="K21" s="5">
        <f>CashFlow91!V68</f>
        <v>0</v>
      </c>
      <c r="L21" s="5">
        <f>CashFlow91!X68</f>
        <v>0</v>
      </c>
      <c r="M21" s="5">
        <f>CashFlow91!Z68</f>
        <v>0</v>
      </c>
    </row>
    <row r="24" ht="12.75">
      <c r="A24" t="s">
        <v>94</v>
      </c>
    </row>
    <row r="26" spans="2:13" ht="12.75">
      <c r="B26" t="s">
        <v>58</v>
      </c>
      <c r="C26" t="s">
        <v>59</v>
      </c>
      <c r="D26" t="s">
        <v>60</v>
      </c>
      <c r="E26" t="s">
        <v>61</v>
      </c>
      <c r="F26" t="s">
        <v>62</v>
      </c>
      <c r="G26" t="s">
        <v>63</v>
      </c>
      <c r="H26" t="s">
        <v>64</v>
      </c>
      <c r="I26" t="s">
        <v>65</v>
      </c>
      <c r="J26" t="s">
        <v>8</v>
      </c>
      <c r="K26" t="s">
        <v>9</v>
      </c>
      <c r="L26" t="s">
        <v>10</v>
      </c>
      <c r="M26" t="s">
        <v>66</v>
      </c>
    </row>
    <row r="27" spans="1:13" ht="12.75">
      <c r="A27" t="s">
        <v>67</v>
      </c>
      <c r="B27" s="5">
        <f>CashFlow91!D61</f>
        <v>0</v>
      </c>
      <c r="C27" s="5">
        <f>CashFlow91!F61</f>
        <v>0</v>
      </c>
      <c r="D27" s="5">
        <f>CashFlow91!H61</f>
        <v>0</v>
      </c>
      <c r="E27" s="5">
        <f>CashFlow91!J61</f>
        <v>0</v>
      </c>
      <c r="F27" s="5">
        <f>CashFlow91!L61</f>
        <v>0</v>
      </c>
      <c r="G27" s="5">
        <f>CashFlow91!N61</f>
        <v>0</v>
      </c>
      <c r="H27" s="5">
        <f>CashFlow91!P61</f>
        <v>0</v>
      </c>
      <c r="I27" s="5">
        <f>CashFlow91!R61</f>
        <v>0</v>
      </c>
      <c r="J27" s="5">
        <f>CashFlow91!T61</f>
        <v>0</v>
      </c>
      <c r="K27" s="5">
        <f>CashFlow91!V61</f>
        <v>0</v>
      </c>
      <c r="L27" s="5">
        <f>CashFlow91!X61</f>
        <v>0</v>
      </c>
      <c r="M27" s="5">
        <f>CashFlow91!Z61</f>
        <v>0</v>
      </c>
    </row>
    <row r="28" spans="1:13" ht="12.75">
      <c r="A28" t="s">
        <v>68</v>
      </c>
      <c r="B28" s="5">
        <f>CashFlow91!D66</f>
        <v>0</v>
      </c>
      <c r="C28" s="5">
        <f>CashFlow91!F66</f>
        <v>0</v>
      </c>
      <c r="D28" s="5">
        <f>CashFlow91!H66</f>
        <v>0</v>
      </c>
      <c r="E28" s="5">
        <f>CashFlow91!J66</f>
        <v>0</v>
      </c>
      <c r="F28" s="5">
        <f>CashFlow91!L66</f>
        <v>0</v>
      </c>
      <c r="G28" s="5">
        <f>CashFlow91!N66</f>
        <v>0</v>
      </c>
      <c r="H28" s="5">
        <f>CashFlow91!P66</f>
        <v>0</v>
      </c>
      <c r="I28" s="5">
        <f>CashFlow91!R66</f>
        <v>0</v>
      </c>
      <c r="J28" s="5">
        <f>CashFlow91!T66</f>
        <v>0</v>
      </c>
      <c r="K28" s="5">
        <f>CashFlow91!V66</f>
        <v>0</v>
      </c>
      <c r="L28" s="5">
        <f>CashFlow91!X66</f>
        <v>0</v>
      </c>
      <c r="M28" s="5">
        <f>CashFlow91!Z66</f>
        <v>0</v>
      </c>
    </row>
    <row r="31" spans="1:13" ht="12.75">
      <c r="A31" s="12" t="s">
        <v>98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 t="s">
        <v>70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 t="s">
        <v>10</v>
      </c>
      <c r="C35" s="50" t="s">
        <v>66</v>
      </c>
      <c r="D35" s="50" t="s">
        <v>58</v>
      </c>
      <c r="E35" s="50" t="s">
        <v>59</v>
      </c>
      <c r="F35" s="50" t="s">
        <v>60</v>
      </c>
      <c r="G35" s="50" t="s">
        <v>61</v>
      </c>
      <c r="H35" s="50" t="s">
        <v>62</v>
      </c>
      <c r="I35" s="50" t="s">
        <v>63</v>
      </c>
      <c r="J35" s="50" t="s">
        <v>6</v>
      </c>
      <c r="K35" s="50" t="s">
        <v>7</v>
      </c>
      <c r="L35" s="50" t="s">
        <v>8</v>
      </c>
      <c r="M35" s="50" t="s">
        <v>9</v>
      </c>
    </row>
    <row r="36" spans="1:13" ht="12.75">
      <c r="A36" s="50" t="s">
        <v>67</v>
      </c>
      <c r="B36" s="51">
        <f>CashFlow71!D18</f>
        <v>0</v>
      </c>
      <c r="C36" s="51">
        <f>CashFlow71!F18</f>
        <v>0</v>
      </c>
      <c r="D36" s="51">
        <f>CashFlow71!H18</f>
        <v>0</v>
      </c>
      <c r="E36" s="51">
        <f>CashFlow71!J18</f>
        <v>0</v>
      </c>
      <c r="F36" s="51">
        <f>CashFlow71!L18</f>
        <v>0</v>
      </c>
      <c r="G36" s="51">
        <f>CashFlow71!N18</f>
        <v>0</v>
      </c>
      <c r="H36" s="51">
        <f>CashFlow71!P18</f>
        <v>0</v>
      </c>
      <c r="I36" s="51">
        <f>CashFlow71!R18</f>
        <v>0</v>
      </c>
      <c r="J36" s="51">
        <f>CashFlow71!T18</f>
        <v>0</v>
      </c>
      <c r="K36" s="51">
        <f>CashFlow71!V18</f>
        <v>0</v>
      </c>
      <c r="L36" s="51">
        <f>CashFlow71!X18</f>
        <v>0</v>
      </c>
      <c r="M36" s="51">
        <f>CashFlow71!Z18</f>
        <v>0</v>
      </c>
    </row>
    <row r="37" spans="1:13" ht="12.75">
      <c r="A37" s="50" t="s">
        <v>68</v>
      </c>
      <c r="B37" s="51">
        <f>CashFlow71!D29</f>
        <v>0</v>
      </c>
      <c r="C37" s="51">
        <f>CashFlow71!F29</f>
        <v>0</v>
      </c>
      <c r="D37" s="51">
        <f>CashFlow71!H29</f>
        <v>0</v>
      </c>
      <c r="E37" s="51">
        <f>CashFlow71!J29</f>
        <v>0</v>
      </c>
      <c r="F37" s="51">
        <f>CashFlow71!L29</f>
        <v>0</v>
      </c>
      <c r="G37" s="51">
        <f>CashFlow71!N29</f>
        <v>0</v>
      </c>
      <c r="H37" s="51">
        <f>CashFlow71!P29</f>
        <v>0</v>
      </c>
      <c r="I37" s="51">
        <f>CashFlow71!R29</f>
        <v>0</v>
      </c>
      <c r="J37" s="51">
        <f>CashFlow71!T29</f>
        <v>0</v>
      </c>
      <c r="K37" s="51">
        <f>CashFlow71!V29</f>
        <v>0</v>
      </c>
      <c r="L37" s="51">
        <f>CashFlow71!X29</f>
        <v>0</v>
      </c>
      <c r="M37" s="51">
        <f>CashFlow71!Z29</f>
        <v>0</v>
      </c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 t="s">
        <v>71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 t="s">
        <v>10</v>
      </c>
      <c r="C42" s="50" t="s">
        <v>66</v>
      </c>
      <c r="D42" s="50" t="s">
        <v>58</v>
      </c>
      <c r="E42" s="50" t="s">
        <v>59</v>
      </c>
      <c r="F42" s="50" t="s">
        <v>60</v>
      </c>
      <c r="G42" s="50" t="s">
        <v>61</v>
      </c>
      <c r="H42" s="50" t="s">
        <v>62</v>
      </c>
      <c r="I42" s="50" t="s">
        <v>63</v>
      </c>
      <c r="J42" s="50" t="s">
        <v>6</v>
      </c>
      <c r="K42" s="50" t="s">
        <v>7</v>
      </c>
      <c r="L42" s="50" t="s">
        <v>8</v>
      </c>
      <c r="M42" s="50" t="s">
        <v>9</v>
      </c>
    </row>
    <row r="43" spans="1:13" ht="12.75">
      <c r="A43" s="50" t="s">
        <v>72</v>
      </c>
      <c r="B43" s="51">
        <f>CashFlow71!D33</f>
        <v>0</v>
      </c>
      <c r="C43" s="51">
        <f>CashFlow71!F33</f>
        <v>0</v>
      </c>
      <c r="D43" s="51">
        <f>CashFlow71!H33</f>
        <v>0</v>
      </c>
      <c r="E43" s="51">
        <f>CashFlow71!J33</f>
        <v>0</v>
      </c>
      <c r="F43" s="51">
        <f>CashFlow71!L33</f>
        <v>0</v>
      </c>
      <c r="G43" s="51">
        <f>CashFlow71!N33</f>
        <v>0</v>
      </c>
      <c r="H43" s="51">
        <f>CashFlow71!P33</f>
        <v>0</v>
      </c>
      <c r="I43" s="51">
        <f>CashFlow71!R33</f>
        <v>0</v>
      </c>
      <c r="J43" s="51">
        <f>CashFlow71!T33</f>
        <v>0</v>
      </c>
      <c r="K43" s="51">
        <f>CashFlow71!V33</f>
        <v>0</v>
      </c>
      <c r="L43" s="51">
        <f>CashFlow71!X33</f>
        <v>0</v>
      </c>
      <c r="M43" s="51">
        <f>CashFlow71!Z33</f>
        <v>0</v>
      </c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 t="s">
        <v>92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 t="s">
        <v>10</v>
      </c>
      <c r="C49" s="50" t="s">
        <v>66</v>
      </c>
      <c r="D49" s="50" t="s">
        <v>58</v>
      </c>
      <c r="E49" s="50" t="s">
        <v>59</v>
      </c>
      <c r="F49" s="50" t="s">
        <v>60</v>
      </c>
      <c r="G49" s="50" t="s">
        <v>61</v>
      </c>
      <c r="H49" s="50" t="s">
        <v>62</v>
      </c>
      <c r="I49" s="50" t="s">
        <v>63</v>
      </c>
      <c r="J49" s="50" t="s">
        <v>6</v>
      </c>
      <c r="K49" s="50" t="s">
        <v>7</v>
      </c>
      <c r="L49" s="50" t="s">
        <v>8</v>
      </c>
      <c r="M49" s="50" t="s">
        <v>9</v>
      </c>
    </row>
    <row r="50" spans="1:13" ht="12.75">
      <c r="A50" s="50" t="s">
        <v>99</v>
      </c>
      <c r="B50" s="51">
        <f>CashFlow71!D68</f>
        <v>0</v>
      </c>
      <c r="C50" s="51">
        <f>CashFlow71!F68</f>
        <v>0</v>
      </c>
      <c r="D50" s="51">
        <f>CashFlow71!H68</f>
        <v>0</v>
      </c>
      <c r="E50" s="51">
        <f>CashFlow71!J68</f>
        <v>0</v>
      </c>
      <c r="F50" s="51">
        <f>CashFlow71!L68</f>
        <v>0</v>
      </c>
      <c r="G50" s="51">
        <f>CashFlow71!N68</f>
        <v>0</v>
      </c>
      <c r="H50" s="51">
        <f>CashFlow71!P68</f>
        <v>0</v>
      </c>
      <c r="I50" s="51">
        <f>CashFlow71!R68</f>
        <v>0</v>
      </c>
      <c r="J50" s="51">
        <f>CashFlow71!T68</f>
        <v>0</v>
      </c>
      <c r="K50" s="51">
        <f>CashFlow71!V68</f>
        <v>0</v>
      </c>
      <c r="L50" s="51">
        <f>CashFlow71!X68</f>
        <v>0</v>
      </c>
      <c r="M50" s="51">
        <f>CashFlow71!Z68</f>
        <v>0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 t="s">
        <v>94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 t="s">
        <v>10</v>
      </c>
      <c r="C55" s="50" t="s">
        <v>66</v>
      </c>
      <c r="D55" s="50" t="s">
        <v>58</v>
      </c>
      <c r="E55" s="50" t="s">
        <v>59</v>
      </c>
      <c r="F55" s="50" t="s">
        <v>60</v>
      </c>
      <c r="G55" s="50" t="s">
        <v>61</v>
      </c>
      <c r="H55" s="50" t="s">
        <v>62</v>
      </c>
      <c r="I55" s="50" t="s">
        <v>63</v>
      </c>
      <c r="J55" s="50" t="s">
        <v>6</v>
      </c>
      <c r="K55" s="50" t="s">
        <v>7</v>
      </c>
      <c r="L55" s="50" t="s">
        <v>8</v>
      </c>
      <c r="M55" s="50" t="s">
        <v>9</v>
      </c>
    </row>
    <row r="56" spans="1:13" ht="12.75">
      <c r="A56" s="50" t="s">
        <v>67</v>
      </c>
      <c r="B56" s="51">
        <f>CashFlow71!D61</f>
        <v>0</v>
      </c>
      <c r="C56" s="51">
        <f>CashFlow71!F61</f>
        <v>0</v>
      </c>
      <c r="D56" s="51">
        <f>CashFlow71!H61</f>
        <v>0</v>
      </c>
      <c r="E56" s="51">
        <f>CashFlow71!J61</f>
        <v>0</v>
      </c>
      <c r="F56" s="51">
        <f>CashFlow71!L61</f>
        <v>0</v>
      </c>
      <c r="G56" s="51">
        <f>CashFlow71!N61</f>
        <v>0</v>
      </c>
      <c r="H56" s="51">
        <f>CashFlow71!P61</f>
        <v>0</v>
      </c>
      <c r="I56" s="51">
        <f>CashFlow71!R61</f>
        <v>0</v>
      </c>
      <c r="J56" s="51">
        <f>CashFlow71!T61</f>
        <v>0</v>
      </c>
      <c r="K56" s="51">
        <f>CashFlow71!V61</f>
        <v>0</v>
      </c>
      <c r="L56" s="51">
        <f>CashFlow71!X61</f>
        <v>0</v>
      </c>
      <c r="M56" s="51">
        <f>CashFlow71!Z61</f>
        <v>0</v>
      </c>
    </row>
    <row r="57" spans="1:13" ht="12.75">
      <c r="A57" s="50" t="s">
        <v>68</v>
      </c>
      <c r="B57" s="51">
        <f>CashFlow71!D66</f>
        <v>0</v>
      </c>
      <c r="C57" s="51">
        <f>CashFlow71!F66</f>
        <v>0</v>
      </c>
      <c r="D57" s="51">
        <f>CashFlow71!H66</f>
        <v>0</v>
      </c>
      <c r="E57" s="51">
        <f>CashFlow71!J66</f>
        <v>0</v>
      </c>
      <c r="F57" s="51">
        <f>CashFlow71!L66</f>
        <v>0</v>
      </c>
      <c r="G57" s="51">
        <f>CashFlow71!N66</f>
        <v>0</v>
      </c>
      <c r="H57" s="51">
        <f>CashFlow71!P66</f>
        <v>0</v>
      </c>
      <c r="I57" s="51">
        <f>CashFlow71!R66</f>
        <v>0</v>
      </c>
      <c r="J57" s="51">
        <f>CashFlow71!T66</f>
        <v>0</v>
      </c>
      <c r="K57" s="51">
        <f>CashFlow71!V66</f>
        <v>0</v>
      </c>
      <c r="L57" s="51">
        <f>CashFlow71!X66</f>
        <v>0</v>
      </c>
      <c r="M57" s="51">
        <f>CashFlow71!Z66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12" t="s">
        <v>73</v>
      </c>
      <c r="K1" s="73" t="str">
        <f>CashFlow91!A1</f>
        <v>R3</v>
      </c>
    </row>
    <row r="34" ht="12.75">
      <c r="A34" s="12" t="s">
        <v>74</v>
      </c>
    </row>
    <row r="65" ht="12.75">
      <c r="A65" s="12" t="s">
        <v>91</v>
      </c>
    </row>
    <row r="97" ht="12.75">
      <c r="A97" s="12" t="s">
        <v>93</v>
      </c>
    </row>
    <row r="98" ht="12.75">
      <c r="A98" s="12"/>
    </row>
  </sheetData>
  <sheetProtection sheet="1" objects="1" scenarios="1"/>
  <printOptions/>
  <pageMargins left="0.25" right="0.25" top="0.5" bottom="0.5" header="0.5" footer="0.5"/>
  <pageSetup horizontalDpi="600" verticalDpi="600" orientation="portrait" r:id="rId2"/>
  <rowBreaks count="3" manualBreakCount="3">
    <brk id="32" max="255" man="1"/>
    <brk id="63" max="255" man="1"/>
    <brk id="9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28125" style="0" customWidth="1"/>
    <col min="2" max="2" width="36.851562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  <col min="16" max="16" width="12.7109375" style="0" customWidth="1"/>
    <col min="17" max="17" width="2.7109375" style="0" customWidth="1"/>
    <col min="18" max="18" width="12.7109375" style="0" customWidth="1"/>
    <col min="19" max="19" width="2.7109375" style="0" customWidth="1"/>
    <col min="20" max="20" width="12.7109375" style="0" customWidth="1"/>
    <col min="21" max="21" width="2.7109375" style="0" customWidth="1"/>
    <col min="22" max="22" width="12.7109375" style="0" customWidth="1"/>
    <col min="23" max="23" width="2.7109375" style="0" customWidth="1"/>
    <col min="24" max="24" width="12.7109375" style="0" customWidth="1"/>
    <col min="25" max="25" width="2.7109375" style="0" customWidth="1"/>
    <col min="26" max="26" width="12.7109375" style="0" customWidth="1"/>
    <col min="27" max="27" width="2.8515625" style="0" customWidth="1"/>
    <col min="28" max="28" width="13.7109375" style="0" customWidth="1"/>
    <col min="29" max="29" width="2.7109375" style="0" customWidth="1"/>
    <col min="30" max="30" width="13.7109375" style="0" customWidth="1"/>
    <col min="31" max="31" width="2.7109375" style="0" customWidth="1"/>
    <col min="32" max="32" width="12.7109375" style="0" customWidth="1"/>
  </cols>
  <sheetData>
    <row r="1" spans="1:29" ht="12.75">
      <c r="A1" s="72" t="str">
        <f>CashFlow91!A1</f>
        <v>R3</v>
      </c>
      <c r="C1" s="3"/>
      <c r="E1" s="3"/>
      <c r="F1" s="8"/>
      <c r="G1" s="3"/>
      <c r="I1" s="3"/>
      <c r="K1" s="3"/>
      <c r="M1" s="3"/>
      <c r="O1" s="3"/>
      <c r="Q1" s="3"/>
      <c r="S1" s="3"/>
      <c r="U1" s="3"/>
      <c r="W1" s="3"/>
      <c r="Y1" s="3"/>
      <c r="AA1" s="3"/>
      <c r="AB1" s="26">
        <f ca="1">TODAY()</f>
        <v>38076</v>
      </c>
      <c r="AC1" s="3"/>
    </row>
    <row r="2" spans="2:29" ht="13.5" thickBot="1">
      <c r="B2" s="49" t="s">
        <v>95</v>
      </c>
      <c r="C2" s="3"/>
      <c r="E2" s="3"/>
      <c r="F2" s="8"/>
      <c r="G2" s="3"/>
      <c r="I2" s="3"/>
      <c r="K2" s="1"/>
      <c r="L2" s="3"/>
      <c r="M2" s="1"/>
      <c r="N2" s="8"/>
      <c r="O2" s="3"/>
      <c r="Q2" s="3"/>
      <c r="S2" s="3"/>
      <c r="U2" s="3"/>
      <c r="W2" s="3"/>
      <c r="Y2" s="3"/>
      <c r="AA2" s="3"/>
      <c r="AC2" s="3"/>
    </row>
    <row r="3" spans="3:29" ht="24" thickBot="1">
      <c r="C3" s="3"/>
      <c r="E3" s="3"/>
      <c r="F3" s="8"/>
      <c r="G3" s="3"/>
      <c r="I3" s="3"/>
      <c r="K3" s="1"/>
      <c r="L3" s="42"/>
      <c r="M3" s="43"/>
      <c r="N3" s="44" t="s">
        <v>45</v>
      </c>
      <c r="O3" s="45"/>
      <c r="P3" s="46"/>
      <c r="Q3" s="3"/>
      <c r="S3" s="3"/>
      <c r="U3" s="3"/>
      <c r="W3" s="3"/>
      <c r="Y3" s="3"/>
      <c r="AA3" s="3"/>
      <c r="AC3" s="3"/>
    </row>
    <row r="4" spans="2:29" ht="24" thickBot="1">
      <c r="B4" s="25" t="s">
        <v>46</v>
      </c>
      <c r="C4" s="3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  <c r="AC4" s="3"/>
    </row>
    <row r="5" spans="3:29" ht="12.75">
      <c r="C5" s="3"/>
      <c r="D5" s="12" t="s">
        <v>102</v>
      </c>
      <c r="E5" s="3"/>
      <c r="G5" s="3"/>
      <c r="I5" s="3"/>
      <c r="K5" s="3"/>
      <c r="M5" s="3"/>
      <c r="O5" s="3"/>
      <c r="Q5" s="3"/>
      <c r="S5" s="3"/>
      <c r="U5" s="3"/>
      <c r="W5" s="3"/>
      <c r="Y5" s="3"/>
      <c r="AA5" s="4"/>
      <c r="AB5" s="2"/>
      <c r="AC5" s="4"/>
    </row>
    <row r="6" spans="3:32" ht="12.75">
      <c r="C6" s="3"/>
      <c r="D6" s="47" t="s">
        <v>10</v>
      </c>
      <c r="E6" s="48"/>
      <c r="F6" s="47" t="s">
        <v>11</v>
      </c>
      <c r="G6" s="48"/>
      <c r="H6" s="47" t="s">
        <v>0</v>
      </c>
      <c r="I6" s="48"/>
      <c r="J6" s="47" t="s">
        <v>1</v>
      </c>
      <c r="K6" s="48"/>
      <c r="L6" s="47" t="s">
        <v>2</v>
      </c>
      <c r="M6" s="48"/>
      <c r="N6" s="47" t="s">
        <v>3</v>
      </c>
      <c r="O6" s="48"/>
      <c r="P6" s="47" t="s">
        <v>4</v>
      </c>
      <c r="Q6" s="48"/>
      <c r="R6" s="47" t="s">
        <v>5</v>
      </c>
      <c r="S6" s="48"/>
      <c r="T6" s="47" t="s">
        <v>6</v>
      </c>
      <c r="U6" s="48"/>
      <c r="V6" s="47" t="s">
        <v>7</v>
      </c>
      <c r="W6" s="48"/>
      <c r="X6" s="47" t="s">
        <v>8</v>
      </c>
      <c r="Y6" s="48"/>
      <c r="Z6" s="47" t="s">
        <v>9</v>
      </c>
      <c r="AA6" s="48"/>
      <c r="AB6" s="47" t="s">
        <v>48</v>
      </c>
      <c r="AC6" s="48"/>
      <c r="AD6" s="47" t="s">
        <v>49</v>
      </c>
      <c r="AE6" s="49"/>
      <c r="AF6" s="47" t="s">
        <v>54</v>
      </c>
    </row>
    <row r="7" spans="2:32" ht="12.75">
      <c r="B7" s="13" t="s">
        <v>12</v>
      </c>
      <c r="C7" s="4" t="s">
        <v>16</v>
      </c>
      <c r="D7" s="58">
        <v>0</v>
      </c>
      <c r="E7" s="57" t="s">
        <v>16</v>
      </c>
      <c r="F7" s="32">
        <f>+D33</f>
        <v>0</v>
      </c>
      <c r="G7" s="57" t="s">
        <v>16</v>
      </c>
      <c r="H7" s="32">
        <f>+F33</f>
        <v>0</v>
      </c>
      <c r="I7" s="57" t="s">
        <v>16</v>
      </c>
      <c r="J7" s="32">
        <f>+H33</f>
        <v>0</v>
      </c>
      <c r="K7" s="57" t="s">
        <v>16</v>
      </c>
      <c r="L7" s="32">
        <f>+J33</f>
        <v>0</v>
      </c>
      <c r="M7" s="57" t="s">
        <v>16</v>
      </c>
      <c r="N7" s="32">
        <f>+L33</f>
        <v>0</v>
      </c>
      <c r="O7" s="57" t="s">
        <v>16</v>
      </c>
      <c r="P7" s="32">
        <f>+N33</f>
        <v>0</v>
      </c>
      <c r="Q7" s="57" t="s">
        <v>16</v>
      </c>
      <c r="R7" s="32">
        <f>+P33</f>
        <v>0</v>
      </c>
      <c r="S7" s="57" t="s">
        <v>16</v>
      </c>
      <c r="T7" s="32">
        <f>+R33</f>
        <v>0</v>
      </c>
      <c r="U7" s="57" t="s">
        <v>16</v>
      </c>
      <c r="V7" s="32">
        <f>+T33</f>
        <v>0</v>
      </c>
      <c r="W7" s="57" t="s">
        <v>16</v>
      </c>
      <c r="X7" s="32">
        <f>+V33</f>
        <v>0</v>
      </c>
      <c r="Y7" s="57" t="s">
        <v>16</v>
      </c>
      <c r="Z7" s="32">
        <f>+X33</f>
        <v>0</v>
      </c>
      <c r="AA7" s="57" t="s">
        <v>16</v>
      </c>
      <c r="AB7" s="55" t="s">
        <v>69</v>
      </c>
      <c r="AC7" s="57" t="s">
        <v>16</v>
      </c>
      <c r="AD7" s="59">
        <v>0</v>
      </c>
      <c r="AE7" s="32"/>
      <c r="AF7" s="55">
        <f>AD7-D7</f>
        <v>0</v>
      </c>
    </row>
    <row r="8" spans="3:32" ht="12.75">
      <c r="C8" s="3"/>
      <c r="D8" s="30"/>
      <c r="E8" s="60"/>
      <c r="F8" s="30"/>
      <c r="G8" s="60"/>
      <c r="H8" s="30"/>
      <c r="I8" s="60"/>
      <c r="J8" s="30"/>
      <c r="K8" s="60"/>
      <c r="L8" s="30"/>
      <c r="M8" s="60"/>
      <c r="N8" s="30"/>
      <c r="O8" s="60"/>
      <c r="P8" s="30"/>
      <c r="Q8" s="60"/>
      <c r="R8" s="30"/>
      <c r="S8" s="60"/>
      <c r="T8" s="30"/>
      <c r="U8" s="60"/>
      <c r="V8" s="30"/>
      <c r="W8" s="60"/>
      <c r="X8" s="30"/>
      <c r="Y8" s="60"/>
      <c r="Z8" s="30"/>
      <c r="AA8" s="60"/>
      <c r="AB8" s="30"/>
      <c r="AC8" s="60"/>
      <c r="AD8" s="30"/>
      <c r="AE8" s="30"/>
      <c r="AF8" s="30"/>
    </row>
    <row r="9" spans="2:32" ht="12.75">
      <c r="B9" s="14" t="s">
        <v>13</v>
      </c>
      <c r="C9" s="4"/>
      <c r="D9" s="30"/>
      <c r="E9" s="57"/>
      <c r="F9" s="30"/>
      <c r="G9" s="57"/>
      <c r="H9" s="30"/>
      <c r="I9" s="57"/>
      <c r="J9" s="30"/>
      <c r="K9" s="57"/>
      <c r="L9" s="30"/>
      <c r="M9" s="57"/>
      <c r="N9" s="30"/>
      <c r="O9" s="57"/>
      <c r="P9" s="30"/>
      <c r="Q9" s="57"/>
      <c r="R9" s="30"/>
      <c r="S9" s="57"/>
      <c r="T9" s="30"/>
      <c r="U9" s="57"/>
      <c r="V9" s="30"/>
      <c r="W9" s="57"/>
      <c r="X9" s="30"/>
      <c r="Y9" s="57"/>
      <c r="Z9" s="30"/>
      <c r="AA9" s="57"/>
      <c r="AB9" s="30"/>
      <c r="AC9" s="57"/>
      <c r="AD9" s="30"/>
      <c r="AE9" s="30"/>
      <c r="AF9" s="30"/>
    </row>
    <row r="10" spans="2:32" ht="12.75">
      <c r="B10" s="2" t="s">
        <v>84</v>
      </c>
      <c r="C10" s="3" t="s">
        <v>16</v>
      </c>
      <c r="D10" s="61">
        <v>0</v>
      </c>
      <c r="E10" s="60" t="s">
        <v>16</v>
      </c>
      <c r="F10" s="61">
        <v>0</v>
      </c>
      <c r="G10" s="60" t="s">
        <v>16</v>
      </c>
      <c r="H10" s="61">
        <v>0</v>
      </c>
      <c r="I10" s="60" t="s">
        <v>16</v>
      </c>
      <c r="J10" s="61">
        <v>0</v>
      </c>
      <c r="K10" s="60" t="s">
        <v>16</v>
      </c>
      <c r="L10" s="61">
        <v>0</v>
      </c>
      <c r="M10" s="60" t="s">
        <v>16</v>
      </c>
      <c r="N10" s="61">
        <v>0</v>
      </c>
      <c r="O10" s="60" t="s">
        <v>16</v>
      </c>
      <c r="P10" s="61">
        <v>0</v>
      </c>
      <c r="Q10" s="60" t="s">
        <v>16</v>
      </c>
      <c r="R10" s="61">
        <v>0</v>
      </c>
      <c r="S10" s="60" t="s">
        <v>16</v>
      </c>
      <c r="T10" s="61">
        <v>0</v>
      </c>
      <c r="U10" s="60" t="s">
        <v>16</v>
      </c>
      <c r="V10" s="61">
        <v>0</v>
      </c>
      <c r="W10" s="60" t="s">
        <v>16</v>
      </c>
      <c r="X10" s="61">
        <v>0</v>
      </c>
      <c r="Y10" s="60" t="s">
        <v>16</v>
      </c>
      <c r="Z10" s="61">
        <v>0</v>
      </c>
      <c r="AA10" s="60" t="s">
        <v>16</v>
      </c>
      <c r="AB10" s="30">
        <f>D10+F10+H10+J10+L10+N10+P10+R10+T10+V10+X10+Z10</f>
        <v>0</v>
      </c>
      <c r="AC10" s="60" t="s">
        <v>16</v>
      </c>
      <c r="AD10" s="61">
        <v>0</v>
      </c>
      <c r="AE10" s="60" t="s">
        <v>16</v>
      </c>
      <c r="AF10" s="30">
        <f>AB10-AD10</f>
        <v>0</v>
      </c>
    </row>
    <row r="11" spans="2:32" ht="12.75">
      <c r="B11" s="2" t="s">
        <v>85</v>
      </c>
      <c r="C11" s="3" t="s">
        <v>16</v>
      </c>
      <c r="D11" s="61">
        <v>0</v>
      </c>
      <c r="E11" s="60" t="s">
        <v>16</v>
      </c>
      <c r="F11" s="61">
        <v>0</v>
      </c>
      <c r="G11" s="60" t="s">
        <v>16</v>
      </c>
      <c r="H11" s="61">
        <v>0</v>
      </c>
      <c r="I11" s="60" t="s">
        <v>16</v>
      </c>
      <c r="J11" s="61">
        <v>0</v>
      </c>
      <c r="K11" s="60" t="s">
        <v>16</v>
      </c>
      <c r="L11" s="61">
        <v>0</v>
      </c>
      <c r="M11" s="60" t="s">
        <v>16</v>
      </c>
      <c r="N11" s="61">
        <v>0</v>
      </c>
      <c r="O11" s="60" t="s">
        <v>16</v>
      </c>
      <c r="P11" s="61">
        <v>0</v>
      </c>
      <c r="Q11" s="60" t="s">
        <v>16</v>
      </c>
      <c r="R11" s="61">
        <v>0</v>
      </c>
      <c r="S11" s="60" t="s">
        <v>16</v>
      </c>
      <c r="T11" s="61">
        <v>0</v>
      </c>
      <c r="U11" s="60" t="s">
        <v>16</v>
      </c>
      <c r="V11" s="61">
        <v>0</v>
      </c>
      <c r="W11" s="60" t="s">
        <v>16</v>
      </c>
      <c r="X11" s="61">
        <v>0</v>
      </c>
      <c r="Y11" s="60" t="s">
        <v>16</v>
      </c>
      <c r="Z11" s="61">
        <v>0</v>
      </c>
      <c r="AA11" s="60" t="s">
        <v>16</v>
      </c>
      <c r="AB11" s="30">
        <f>D11+F11+H11+J11+L11+N11+P11+R11+T11+V11+X11+Z11</f>
        <v>0</v>
      </c>
      <c r="AC11" s="60" t="s">
        <v>16</v>
      </c>
      <c r="AD11" s="61">
        <v>0</v>
      </c>
      <c r="AE11" s="60" t="s">
        <v>16</v>
      </c>
      <c r="AF11" s="30">
        <f>AB11-AD11</f>
        <v>0</v>
      </c>
    </row>
    <row r="12" spans="2:32" ht="12.75">
      <c r="B12" s="2" t="s">
        <v>86</v>
      </c>
      <c r="C12" s="3" t="s">
        <v>16</v>
      </c>
      <c r="D12" s="61">
        <v>0</v>
      </c>
      <c r="E12" s="60" t="s">
        <v>16</v>
      </c>
      <c r="F12" s="61">
        <v>0</v>
      </c>
      <c r="G12" s="60" t="s">
        <v>16</v>
      </c>
      <c r="H12" s="61">
        <v>0</v>
      </c>
      <c r="I12" s="60" t="s">
        <v>16</v>
      </c>
      <c r="J12" s="61">
        <v>0</v>
      </c>
      <c r="K12" s="60" t="s">
        <v>16</v>
      </c>
      <c r="L12" s="61">
        <v>0</v>
      </c>
      <c r="M12" s="60" t="s">
        <v>16</v>
      </c>
      <c r="N12" s="61">
        <v>0</v>
      </c>
      <c r="O12" s="60" t="s">
        <v>16</v>
      </c>
      <c r="P12" s="61">
        <v>0</v>
      </c>
      <c r="Q12" s="60" t="s">
        <v>16</v>
      </c>
      <c r="R12" s="61">
        <v>0</v>
      </c>
      <c r="S12" s="60" t="s">
        <v>16</v>
      </c>
      <c r="T12" s="61">
        <v>0</v>
      </c>
      <c r="U12" s="60" t="s">
        <v>16</v>
      </c>
      <c r="V12" s="61">
        <v>0</v>
      </c>
      <c r="W12" s="60" t="s">
        <v>16</v>
      </c>
      <c r="X12" s="61">
        <v>0</v>
      </c>
      <c r="Y12" s="60" t="s">
        <v>16</v>
      </c>
      <c r="Z12" s="61">
        <v>0</v>
      </c>
      <c r="AA12" s="60" t="s">
        <v>16</v>
      </c>
      <c r="AB12" s="30">
        <f aca="true" t="shared" si="0" ref="AB12:AB17">D12+F12+H12+J12+L12+N12+P12+R12+T12+V12+X12+Z12</f>
        <v>0</v>
      </c>
      <c r="AC12" s="60" t="s">
        <v>16</v>
      </c>
      <c r="AD12" s="61">
        <v>0</v>
      </c>
      <c r="AE12" s="60" t="s">
        <v>16</v>
      </c>
      <c r="AF12" s="30">
        <f aca="true" t="shared" si="1" ref="AF12:AF17">AB12-AD12</f>
        <v>0</v>
      </c>
    </row>
    <row r="13" spans="2:32" ht="12.75">
      <c r="B13" s="2" t="s">
        <v>87</v>
      </c>
      <c r="C13" s="3" t="s">
        <v>16</v>
      </c>
      <c r="D13" s="61">
        <v>0</v>
      </c>
      <c r="E13" s="60" t="s">
        <v>16</v>
      </c>
      <c r="F13" s="61">
        <v>0</v>
      </c>
      <c r="G13" s="62" t="s">
        <v>16</v>
      </c>
      <c r="H13" s="61">
        <v>0</v>
      </c>
      <c r="I13" s="60" t="s">
        <v>16</v>
      </c>
      <c r="J13" s="61">
        <v>0</v>
      </c>
      <c r="K13" s="60" t="s">
        <v>16</v>
      </c>
      <c r="L13" s="61">
        <v>0</v>
      </c>
      <c r="M13" s="60" t="s">
        <v>16</v>
      </c>
      <c r="N13" s="61">
        <v>0</v>
      </c>
      <c r="O13" s="60" t="s">
        <v>16</v>
      </c>
      <c r="P13" s="61">
        <v>0</v>
      </c>
      <c r="Q13" s="60" t="s">
        <v>16</v>
      </c>
      <c r="R13" s="61">
        <v>0</v>
      </c>
      <c r="S13" s="60" t="s">
        <v>16</v>
      </c>
      <c r="T13" s="61">
        <v>0</v>
      </c>
      <c r="U13" s="60" t="s">
        <v>16</v>
      </c>
      <c r="V13" s="61">
        <v>0</v>
      </c>
      <c r="W13" s="60" t="s">
        <v>16</v>
      </c>
      <c r="X13" s="61">
        <v>0</v>
      </c>
      <c r="Y13" s="60" t="s">
        <v>16</v>
      </c>
      <c r="Z13" s="61">
        <v>0</v>
      </c>
      <c r="AA13" s="60" t="s">
        <v>16</v>
      </c>
      <c r="AB13" s="30">
        <f>D13+F13+H13+J13+L13+N13+P13+R13+T13+V13+X13+Z13</f>
        <v>0</v>
      </c>
      <c r="AC13" s="60" t="s">
        <v>16</v>
      </c>
      <c r="AD13" s="61">
        <v>0</v>
      </c>
      <c r="AE13" s="60" t="s">
        <v>16</v>
      </c>
      <c r="AF13" s="30">
        <f>AB13-AD13</f>
        <v>0</v>
      </c>
    </row>
    <row r="14" spans="2:32" ht="12.75">
      <c r="B14" s="2" t="s">
        <v>88</v>
      </c>
      <c r="C14" s="3" t="s">
        <v>16</v>
      </c>
      <c r="D14" s="61">
        <v>0</v>
      </c>
      <c r="E14" s="60" t="s">
        <v>16</v>
      </c>
      <c r="F14" s="61">
        <v>0</v>
      </c>
      <c r="G14" s="60" t="s">
        <v>16</v>
      </c>
      <c r="H14" s="61">
        <v>0</v>
      </c>
      <c r="I14" s="60" t="s">
        <v>16</v>
      </c>
      <c r="J14" s="61">
        <v>0</v>
      </c>
      <c r="K14" s="60" t="s">
        <v>16</v>
      </c>
      <c r="L14" s="61">
        <v>0</v>
      </c>
      <c r="M14" s="60" t="s">
        <v>16</v>
      </c>
      <c r="N14" s="61">
        <v>0</v>
      </c>
      <c r="O14" s="60" t="s">
        <v>16</v>
      </c>
      <c r="P14" s="61">
        <v>0</v>
      </c>
      <c r="Q14" s="60" t="s">
        <v>16</v>
      </c>
      <c r="R14" s="61">
        <v>0</v>
      </c>
      <c r="S14" s="60" t="s">
        <v>16</v>
      </c>
      <c r="T14" s="61">
        <v>0</v>
      </c>
      <c r="U14" s="60" t="s">
        <v>16</v>
      </c>
      <c r="V14" s="61">
        <v>0</v>
      </c>
      <c r="W14" s="60" t="s">
        <v>16</v>
      </c>
      <c r="X14" s="61">
        <v>0</v>
      </c>
      <c r="Y14" s="60" t="s">
        <v>16</v>
      </c>
      <c r="Z14" s="61">
        <v>0</v>
      </c>
      <c r="AA14" s="60" t="s">
        <v>16</v>
      </c>
      <c r="AB14" s="30">
        <f t="shared" si="0"/>
        <v>0</v>
      </c>
      <c r="AC14" s="60" t="s">
        <v>16</v>
      </c>
      <c r="AD14" s="61">
        <v>0</v>
      </c>
      <c r="AE14" s="60" t="s">
        <v>16</v>
      </c>
      <c r="AF14" s="30">
        <f t="shared" si="1"/>
        <v>0</v>
      </c>
    </row>
    <row r="15" spans="2:32" ht="12.75">
      <c r="B15" s="2" t="s">
        <v>15</v>
      </c>
      <c r="C15" s="3" t="s">
        <v>16</v>
      </c>
      <c r="D15" s="61">
        <f>IF('Data Entry - FSF'!C5=1,'Data Entry - FSF'!M43,IF('Data Entry - FSF'!C5=2,'Data Entry - FSF'!M52,'Data Entry - FSF'!M61))</f>
        <v>0</v>
      </c>
      <c r="E15" s="60" t="s">
        <v>16</v>
      </c>
      <c r="F15" s="61">
        <f>IF('Data Entry - FSF'!C5=1,'Data Entry - FSF'!N43,IF('Data Entry - FSF'!C5=2,'Data Entry - FSF'!N52,'Data Entry - FSF'!N61))</f>
        <v>0</v>
      </c>
      <c r="G15" s="60" t="s">
        <v>16</v>
      </c>
      <c r="H15" s="61">
        <f>IF('Data Entry - FSF'!C5=1,'Data Entry - FSF'!C43,IF('Data Entry - FSF'!C5=2,'Data Entry - FSF'!C52,'Data Entry - FSF'!C61))</f>
        <v>0</v>
      </c>
      <c r="I15" s="60" t="s">
        <v>16</v>
      </c>
      <c r="J15" s="61">
        <f>IF('Data Entry - FSF'!C5=1,'Data Entry - FSF'!D43,IF('Data Entry - FSF'!C5=2,'Data Entry - FSF'!D52,'Data Entry - FSF'!D61))</f>
        <v>0</v>
      </c>
      <c r="K15" s="60" t="s">
        <v>16</v>
      </c>
      <c r="L15" s="61">
        <f>IF('Data Entry - FSF'!C5=1,'Data Entry - FSF'!E43,IF('Data Entry - FSF'!C5=2,'Data Entry - FSF'!E52,'Data Entry - FSF'!E61))</f>
        <v>0</v>
      </c>
      <c r="M15" s="60" t="s">
        <v>16</v>
      </c>
      <c r="N15" s="61">
        <f>IF('Data Entry - FSF'!C5=1,'Data Entry - FSF'!F43,IF('Data Entry - FSF'!C54,'Data Entry - FSF'!F52,'Data Entry - FSF'!F61))</f>
        <v>0</v>
      </c>
      <c r="O15" s="60" t="s">
        <v>16</v>
      </c>
      <c r="P15" s="61">
        <f>IF('Data Entry - FSF'!C5=1,'Data Entry - FSF'!G43,IF('Data Entry - FSF'!C5=2,'Data Entry - FSF'!G52,'Data Entry - FSF'!G61))</f>
        <v>0</v>
      </c>
      <c r="Q15" s="60" t="s">
        <v>16</v>
      </c>
      <c r="R15" s="61">
        <f>IF('Data Entry - FSF'!C5=1,'Data Entry - FSF'!H43,IF('Data Entry - FSF'!C5=2,'Data Entry - FSF'!H52,'Data Entry - FSF'!H61))</f>
        <v>0</v>
      </c>
      <c r="S15" s="60" t="s">
        <v>16</v>
      </c>
      <c r="T15" s="61">
        <f>IF('Data Entry - FSF'!C5=1,'Data Entry - FSF'!I43,IF('Data Entry - FSF'!C5=2,'Data Entry - FSF'!I52,'Data Entry - FSF'!I61))</f>
        <v>0</v>
      </c>
      <c r="U15" s="60" t="s">
        <v>16</v>
      </c>
      <c r="V15" s="61">
        <f>IF('Data Entry - FSF'!C5=1,'Data Entry - FSF'!J43,IF('Data Entry - FSF'!C5=2,'Data Entry - FSF'!J52,'Data Entry - FSF'!J61))</f>
        <v>0</v>
      </c>
      <c r="W15" s="60" t="s">
        <v>16</v>
      </c>
      <c r="X15" s="61">
        <f>IF('Data Entry - FSF'!C5=1,'Data Entry - FSF'!K43,IF('Data Entry - FSF'!C5=2,'Data Entry - FSF'!K52,'Data Entry - FSF'!K61))</f>
        <v>0</v>
      </c>
      <c r="Y15" s="60" t="s">
        <v>16</v>
      </c>
      <c r="Z15" s="61">
        <f>IF('Data Entry - FSF'!C5=1,'Data Entry - FSF'!L43,IF('Data Entry - FSF'!C5=2,'Data Entry - FSF'!L52,'Data Entry - FSF'!L61))</f>
        <v>0</v>
      </c>
      <c r="AA15" s="60" t="s">
        <v>16</v>
      </c>
      <c r="AB15" s="30">
        <f t="shared" si="0"/>
        <v>0</v>
      </c>
      <c r="AC15" s="60" t="s">
        <v>16</v>
      </c>
      <c r="AD15" s="61">
        <v>0</v>
      </c>
      <c r="AE15" s="60" t="s">
        <v>16</v>
      </c>
      <c r="AF15" s="30">
        <f t="shared" si="1"/>
        <v>0</v>
      </c>
    </row>
    <row r="16" spans="2:32" ht="12.75">
      <c r="B16" s="2" t="s">
        <v>89</v>
      </c>
      <c r="C16" s="3" t="s">
        <v>16</v>
      </c>
      <c r="D16" s="61">
        <v>0</v>
      </c>
      <c r="E16" s="60" t="s">
        <v>16</v>
      </c>
      <c r="F16" s="61">
        <v>0</v>
      </c>
      <c r="G16" s="62" t="s">
        <v>16</v>
      </c>
      <c r="H16" s="61">
        <v>0</v>
      </c>
      <c r="I16" s="60" t="s">
        <v>16</v>
      </c>
      <c r="J16" s="61">
        <v>0</v>
      </c>
      <c r="K16" s="60" t="s">
        <v>16</v>
      </c>
      <c r="L16" s="61">
        <v>0</v>
      </c>
      <c r="M16" s="60" t="s">
        <v>16</v>
      </c>
      <c r="N16" s="61">
        <v>0</v>
      </c>
      <c r="O16" s="60" t="s">
        <v>16</v>
      </c>
      <c r="P16" s="61">
        <v>0</v>
      </c>
      <c r="Q16" s="60" t="s">
        <v>16</v>
      </c>
      <c r="R16" s="61">
        <v>0</v>
      </c>
      <c r="S16" s="60" t="s">
        <v>16</v>
      </c>
      <c r="T16" s="61">
        <v>0</v>
      </c>
      <c r="U16" s="60" t="s">
        <v>16</v>
      </c>
      <c r="V16" s="61">
        <v>0</v>
      </c>
      <c r="W16" s="60" t="s">
        <v>16</v>
      </c>
      <c r="X16" s="61">
        <v>0</v>
      </c>
      <c r="Y16" s="60" t="s">
        <v>16</v>
      </c>
      <c r="Z16" s="61">
        <v>0</v>
      </c>
      <c r="AA16" s="60" t="s">
        <v>16</v>
      </c>
      <c r="AB16" s="30">
        <f t="shared" si="0"/>
        <v>0</v>
      </c>
      <c r="AC16" s="60" t="s">
        <v>16</v>
      </c>
      <c r="AD16" s="61">
        <v>0</v>
      </c>
      <c r="AE16" s="60" t="s">
        <v>16</v>
      </c>
      <c r="AF16" s="30">
        <f t="shared" si="1"/>
        <v>0</v>
      </c>
    </row>
    <row r="17" spans="2:32" ht="12.75">
      <c r="B17" s="2" t="s">
        <v>76</v>
      </c>
      <c r="C17" s="6" t="s">
        <v>16</v>
      </c>
      <c r="D17" s="63">
        <v>0</v>
      </c>
      <c r="E17" s="64" t="s">
        <v>16</v>
      </c>
      <c r="F17" s="63">
        <v>0</v>
      </c>
      <c r="G17" s="64" t="s">
        <v>16</v>
      </c>
      <c r="H17" s="63">
        <v>0</v>
      </c>
      <c r="I17" s="64" t="s">
        <v>16</v>
      </c>
      <c r="J17" s="63">
        <v>0</v>
      </c>
      <c r="K17" s="64" t="s">
        <v>16</v>
      </c>
      <c r="L17" s="63">
        <v>0</v>
      </c>
      <c r="M17" s="64" t="s">
        <v>16</v>
      </c>
      <c r="N17" s="63">
        <v>0</v>
      </c>
      <c r="O17" s="64" t="s">
        <v>16</v>
      </c>
      <c r="P17" s="63">
        <v>0</v>
      </c>
      <c r="Q17" s="64" t="s">
        <v>16</v>
      </c>
      <c r="R17" s="63">
        <v>0</v>
      </c>
      <c r="S17" s="64" t="s">
        <v>16</v>
      </c>
      <c r="T17" s="63">
        <v>0</v>
      </c>
      <c r="U17" s="64" t="s">
        <v>16</v>
      </c>
      <c r="V17" s="63">
        <v>0</v>
      </c>
      <c r="W17" s="64" t="s">
        <v>16</v>
      </c>
      <c r="X17" s="63">
        <v>0</v>
      </c>
      <c r="Y17" s="64" t="s">
        <v>16</v>
      </c>
      <c r="Z17" s="63">
        <v>0</v>
      </c>
      <c r="AA17" s="64" t="s">
        <v>16</v>
      </c>
      <c r="AB17" s="31">
        <f t="shared" si="0"/>
        <v>0</v>
      </c>
      <c r="AC17" s="64" t="s">
        <v>16</v>
      </c>
      <c r="AD17" s="63">
        <v>0</v>
      </c>
      <c r="AE17" s="64" t="s">
        <v>16</v>
      </c>
      <c r="AF17" s="31">
        <f t="shared" si="1"/>
        <v>0</v>
      </c>
    </row>
    <row r="18" spans="2:32" ht="12.75">
      <c r="B18" s="12" t="s">
        <v>51</v>
      </c>
      <c r="C18" s="4" t="s">
        <v>16</v>
      </c>
      <c r="D18" s="32">
        <f>SUM(D10:D17)</f>
        <v>0</v>
      </c>
      <c r="E18" s="57" t="s">
        <v>16</v>
      </c>
      <c r="F18" s="32">
        <f>SUM(F10:F17)</f>
        <v>0</v>
      </c>
      <c r="G18" s="57" t="s">
        <v>16</v>
      </c>
      <c r="H18" s="32">
        <f>SUM(H10:H17)</f>
        <v>0</v>
      </c>
      <c r="I18" s="57" t="s">
        <v>16</v>
      </c>
      <c r="J18" s="32">
        <f>SUM(J10:J17)</f>
        <v>0</v>
      </c>
      <c r="K18" s="57" t="s">
        <v>16</v>
      </c>
      <c r="L18" s="32">
        <f>SUM(L10:L17)</f>
        <v>0</v>
      </c>
      <c r="M18" s="57" t="s">
        <v>16</v>
      </c>
      <c r="N18" s="32">
        <f>SUM(N10:N17)</f>
        <v>0</v>
      </c>
      <c r="O18" s="57" t="s">
        <v>16</v>
      </c>
      <c r="P18" s="32">
        <f>SUM(P10:P17)</f>
        <v>0</v>
      </c>
      <c r="Q18" s="57" t="s">
        <v>16</v>
      </c>
      <c r="R18" s="32">
        <f>SUM(R10:R17)</f>
        <v>0</v>
      </c>
      <c r="S18" s="57" t="s">
        <v>16</v>
      </c>
      <c r="T18" s="32">
        <f>SUM(T10:T17)</f>
        <v>0</v>
      </c>
      <c r="U18" s="57" t="s">
        <v>16</v>
      </c>
      <c r="V18" s="32">
        <f>SUM(V10:V17)</f>
        <v>0</v>
      </c>
      <c r="W18" s="57" t="s">
        <v>16</v>
      </c>
      <c r="X18" s="32">
        <f>SUM(X10:X17)</f>
        <v>0</v>
      </c>
      <c r="Y18" s="57" t="s">
        <v>16</v>
      </c>
      <c r="Z18" s="32">
        <f>SUM(Z10:Z17)</f>
        <v>0</v>
      </c>
      <c r="AA18" s="57" t="s">
        <v>16</v>
      </c>
      <c r="AB18" s="32">
        <f>SUM(AB10:AB17)</f>
        <v>0</v>
      </c>
      <c r="AC18" s="57" t="s">
        <v>16</v>
      </c>
      <c r="AD18" s="32">
        <f>SUM(AD10:AD17)</f>
        <v>0</v>
      </c>
      <c r="AE18" s="57" t="s">
        <v>16</v>
      </c>
      <c r="AF18" s="32">
        <f>SUM(AF10:AF17)</f>
        <v>0</v>
      </c>
    </row>
    <row r="19" spans="3:32" ht="12.75">
      <c r="C19" s="3"/>
      <c r="D19" s="30"/>
      <c r="E19" s="60"/>
      <c r="F19" s="30"/>
      <c r="G19" s="60"/>
      <c r="H19" s="30"/>
      <c r="I19" s="60"/>
      <c r="J19" s="30"/>
      <c r="K19" s="60"/>
      <c r="L19" s="30"/>
      <c r="M19" s="60"/>
      <c r="N19" s="30"/>
      <c r="O19" s="60"/>
      <c r="P19" s="30"/>
      <c r="Q19" s="60"/>
      <c r="R19" s="30"/>
      <c r="S19" s="60"/>
      <c r="T19" s="30"/>
      <c r="U19" s="60"/>
      <c r="V19" s="30"/>
      <c r="W19" s="60"/>
      <c r="X19" s="30"/>
      <c r="Y19" s="60"/>
      <c r="Z19" s="30"/>
      <c r="AA19" s="60"/>
      <c r="AB19" s="30"/>
      <c r="AC19" s="60"/>
      <c r="AD19" s="30"/>
      <c r="AE19" s="30"/>
      <c r="AF19" s="30"/>
    </row>
    <row r="20" spans="2:32" ht="12.75">
      <c r="B20" s="14" t="s">
        <v>17</v>
      </c>
      <c r="C20" s="3"/>
      <c r="D20" s="30"/>
      <c r="E20" s="60"/>
      <c r="F20" s="30"/>
      <c r="G20" s="60"/>
      <c r="H20" s="30"/>
      <c r="I20" s="60"/>
      <c r="J20" s="30"/>
      <c r="K20" s="60"/>
      <c r="L20" s="30"/>
      <c r="M20" s="60"/>
      <c r="N20" s="30"/>
      <c r="O20" s="60"/>
      <c r="P20" s="30"/>
      <c r="Q20" s="60"/>
      <c r="R20" s="30"/>
      <c r="S20" s="60"/>
      <c r="T20" s="30"/>
      <c r="U20" s="60"/>
      <c r="V20" s="30"/>
      <c r="W20" s="60"/>
      <c r="X20" s="30"/>
      <c r="Y20" s="60"/>
      <c r="Z20" s="30"/>
      <c r="AA20" s="60"/>
      <c r="AB20" s="30"/>
      <c r="AC20" s="60"/>
      <c r="AD20" s="30"/>
      <c r="AE20" s="30"/>
      <c r="AF20" s="30"/>
    </row>
    <row r="21" spans="2:32" ht="12.75">
      <c r="B21" s="2" t="s">
        <v>18</v>
      </c>
      <c r="C21" s="3" t="s">
        <v>16</v>
      </c>
      <c r="D21" s="61">
        <v>0</v>
      </c>
      <c r="E21" s="60" t="s">
        <v>16</v>
      </c>
      <c r="F21" s="61">
        <v>0</v>
      </c>
      <c r="G21" s="60" t="s">
        <v>16</v>
      </c>
      <c r="H21" s="61">
        <v>0</v>
      </c>
      <c r="I21" s="60" t="s">
        <v>16</v>
      </c>
      <c r="J21" s="61">
        <v>0</v>
      </c>
      <c r="K21" s="60" t="s">
        <v>16</v>
      </c>
      <c r="L21" s="61">
        <v>0</v>
      </c>
      <c r="M21" s="60" t="s">
        <v>16</v>
      </c>
      <c r="N21" s="61">
        <v>0</v>
      </c>
      <c r="O21" s="60" t="s">
        <v>16</v>
      </c>
      <c r="P21" s="61">
        <v>0</v>
      </c>
      <c r="Q21" s="60" t="s">
        <v>16</v>
      </c>
      <c r="R21" s="61">
        <v>0</v>
      </c>
      <c r="S21" s="60" t="s">
        <v>16</v>
      </c>
      <c r="T21" s="61">
        <v>0</v>
      </c>
      <c r="U21" s="60" t="s">
        <v>16</v>
      </c>
      <c r="V21" s="61">
        <v>0</v>
      </c>
      <c r="W21" s="60" t="s">
        <v>16</v>
      </c>
      <c r="X21" s="61">
        <v>0</v>
      </c>
      <c r="Y21" s="60" t="s">
        <v>16</v>
      </c>
      <c r="Z21" s="61">
        <v>0</v>
      </c>
      <c r="AA21" s="60" t="s">
        <v>16</v>
      </c>
      <c r="AB21" s="30">
        <f>D21+F21+H21+J21+L21+N21+P21+R21+T21+V21+X21+Z21</f>
        <v>0</v>
      </c>
      <c r="AC21" s="60" t="s">
        <v>16</v>
      </c>
      <c r="AD21" s="61">
        <v>0</v>
      </c>
      <c r="AE21" s="60" t="s">
        <v>16</v>
      </c>
      <c r="AF21" s="30">
        <f>AB21-AD21</f>
        <v>0</v>
      </c>
    </row>
    <row r="22" spans="2:32" ht="12.75">
      <c r="B22" s="2" t="s">
        <v>19</v>
      </c>
      <c r="C22" s="3" t="s">
        <v>16</v>
      </c>
      <c r="D22" s="61">
        <v>0</v>
      </c>
      <c r="E22" s="60" t="s">
        <v>16</v>
      </c>
      <c r="F22" s="61">
        <v>0</v>
      </c>
      <c r="G22" s="60" t="s">
        <v>16</v>
      </c>
      <c r="H22" s="61">
        <v>0</v>
      </c>
      <c r="I22" s="60" t="s">
        <v>16</v>
      </c>
      <c r="J22" s="61">
        <v>0</v>
      </c>
      <c r="K22" s="60" t="s">
        <v>16</v>
      </c>
      <c r="L22" s="61">
        <v>0</v>
      </c>
      <c r="M22" s="60" t="s">
        <v>16</v>
      </c>
      <c r="N22" s="61">
        <v>0</v>
      </c>
      <c r="O22" s="60" t="s">
        <v>16</v>
      </c>
      <c r="P22" s="61">
        <v>0</v>
      </c>
      <c r="Q22" s="60" t="s">
        <v>16</v>
      </c>
      <c r="R22" s="61">
        <v>0</v>
      </c>
      <c r="S22" s="60" t="s">
        <v>16</v>
      </c>
      <c r="T22" s="61">
        <v>0</v>
      </c>
      <c r="U22" s="60" t="s">
        <v>16</v>
      </c>
      <c r="V22" s="61">
        <v>0</v>
      </c>
      <c r="W22" s="60" t="s">
        <v>16</v>
      </c>
      <c r="X22" s="61">
        <v>0</v>
      </c>
      <c r="Y22" s="60" t="s">
        <v>16</v>
      </c>
      <c r="Z22" s="61">
        <v>0</v>
      </c>
      <c r="AA22" s="60" t="s">
        <v>16</v>
      </c>
      <c r="AB22" s="30">
        <f>D22+F22+H22+J22+L22+N22+P22+R22+T22+V22+X22+Z22</f>
        <v>0</v>
      </c>
      <c r="AC22" s="60" t="s">
        <v>16</v>
      </c>
      <c r="AD22" s="61">
        <v>0</v>
      </c>
      <c r="AE22" s="60" t="s">
        <v>16</v>
      </c>
      <c r="AF22" s="30">
        <f>AB22-AD22</f>
        <v>0</v>
      </c>
    </row>
    <row r="23" spans="2:32" ht="12.75">
      <c r="B23" s="2" t="s">
        <v>20</v>
      </c>
      <c r="C23" s="3" t="s">
        <v>16</v>
      </c>
      <c r="D23" s="61">
        <v>0</v>
      </c>
      <c r="E23" s="60" t="s">
        <v>16</v>
      </c>
      <c r="F23" s="61">
        <v>0</v>
      </c>
      <c r="G23" s="60" t="s">
        <v>16</v>
      </c>
      <c r="H23" s="61">
        <v>0</v>
      </c>
      <c r="I23" s="60" t="s">
        <v>16</v>
      </c>
      <c r="J23" s="61">
        <v>0</v>
      </c>
      <c r="K23" s="60" t="s">
        <v>16</v>
      </c>
      <c r="L23" s="61">
        <v>0</v>
      </c>
      <c r="M23" s="60" t="s">
        <v>16</v>
      </c>
      <c r="N23" s="61">
        <v>0</v>
      </c>
      <c r="O23" s="60" t="s">
        <v>16</v>
      </c>
      <c r="P23" s="61">
        <v>0</v>
      </c>
      <c r="Q23" s="60" t="s">
        <v>16</v>
      </c>
      <c r="R23" s="61">
        <v>0</v>
      </c>
      <c r="S23" s="60" t="s">
        <v>16</v>
      </c>
      <c r="T23" s="61">
        <v>0</v>
      </c>
      <c r="U23" s="60" t="s">
        <v>16</v>
      </c>
      <c r="V23" s="61">
        <v>0</v>
      </c>
      <c r="W23" s="60" t="s">
        <v>16</v>
      </c>
      <c r="X23" s="61">
        <v>0</v>
      </c>
      <c r="Y23" s="60" t="s">
        <v>16</v>
      </c>
      <c r="Z23" s="61">
        <v>0</v>
      </c>
      <c r="AA23" s="60" t="s">
        <v>16</v>
      </c>
      <c r="AB23" s="30">
        <f>D23+F23+H23+J23+L23+N23+P23+R23+T23+V23+X23+Z23</f>
        <v>0</v>
      </c>
      <c r="AC23" s="60" t="s">
        <v>16</v>
      </c>
      <c r="AD23" s="61">
        <v>0</v>
      </c>
      <c r="AE23" s="60" t="s">
        <v>16</v>
      </c>
      <c r="AF23" s="30">
        <f>AB23-AD23</f>
        <v>0</v>
      </c>
    </row>
    <row r="24" spans="2:32" ht="12.75">
      <c r="B24" s="2" t="s">
        <v>21</v>
      </c>
      <c r="C24" s="6" t="s">
        <v>16</v>
      </c>
      <c r="D24" s="63">
        <v>0</v>
      </c>
      <c r="E24" s="64" t="s">
        <v>16</v>
      </c>
      <c r="F24" s="63">
        <v>0</v>
      </c>
      <c r="G24" s="64" t="s">
        <v>16</v>
      </c>
      <c r="H24" s="63">
        <v>0</v>
      </c>
      <c r="I24" s="64" t="s">
        <v>16</v>
      </c>
      <c r="J24" s="63">
        <v>0</v>
      </c>
      <c r="K24" s="64" t="s">
        <v>16</v>
      </c>
      <c r="L24" s="63">
        <v>0</v>
      </c>
      <c r="M24" s="64" t="s">
        <v>16</v>
      </c>
      <c r="N24" s="63">
        <v>0</v>
      </c>
      <c r="O24" s="64" t="s">
        <v>16</v>
      </c>
      <c r="P24" s="63">
        <v>0</v>
      </c>
      <c r="Q24" s="64" t="s">
        <v>16</v>
      </c>
      <c r="R24" s="63">
        <v>0</v>
      </c>
      <c r="S24" s="64" t="s">
        <v>16</v>
      </c>
      <c r="T24" s="63">
        <v>0</v>
      </c>
      <c r="U24" s="64" t="s">
        <v>16</v>
      </c>
      <c r="V24" s="63">
        <v>0</v>
      </c>
      <c r="W24" s="64" t="s">
        <v>16</v>
      </c>
      <c r="X24" s="63">
        <v>0</v>
      </c>
      <c r="Y24" s="64" t="s">
        <v>16</v>
      </c>
      <c r="Z24" s="63">
        <v>0</v>
      </c>
      <c r="AA24" s="64" t="s">
        <v>16</v>
      </c>
      <c r="AB24" s="31">
        <f>D24+F24+H24+J24+L24+N24+P24+R24+T24+V24+X24+Z24</f>
        <v>0</v>
      </c>
      <c r="AC24" s="64" t="s">
        <v>16</v>
      </c>
      <c r="AD24" s="63">
        <v>0</v>
      </c>
      <c r="AE24" s="64" t="s">
        <v>16</v>
      </c>
      <c r="AF24" s="31">
        <f>AB24-AD24</f>
        <v>0</v>
      </c>
    </row>
    <row r="25" spans="2:32" ht="12.75">
      <c r="B25" s="12" t="s">
        <v>52</v>
      </c>
      <c r="C25" s="4" t="s">
        <v>16</v>
      </c>
      <c r="D25" s="32">
        <f>SUM(D21:D24)</f>
        <v>0</v>
      </c>
      <c r="E25" s="57" t="s">
        <v>16</v>
      </c>
      <c r="F25" s="32">
        <f>SUM(F21:F24)</f>
        <v>0</v>
      </c>
      <c r="G25" s="57" t="s">
        <v>16</v>
      </c>
      <c r="H25" s="32">
        <f>SUM(H21:H24)</f>
        <v>0</v>
      </c>
      <c r="I25" s="57" t="s">
        <v>16</v>
      </c>
      <c r="J25" s="32">
        <f>SUM(J21:J24)</f>
        <v>0</v>
      </c>
      <c r="K25" s="57" t="s">
        <v>16</v>
      </c>
      <c r="L25" s="32">
        <f>SUM(L21:L24)</f>
        <v>0</v>
      </c>
      <c r="M25" s="57" t="s">
        <v>16</v>
      </c>
      <c r="N25" s="32">
        <f>SUM(N21:N24)</f>
        <v>0</v>
      </c>
      <c r="O25" s="57" t="s">
        <v>16</v>
      </c>
      <c r="P25" s="32">
        <f>SUM(P21:P24)</f>
        <v>0</v>
      </c>
      <c r="Q25" s="57" t="s">
        <v>16</v>
      </c>
      <c r="R25" s="32">
        <f>SUM(R21:R24)</f>
        <v>0</v>
      </c>
      <c r="S25" s="57" t="s">
        <v>16</v>
      </c>
      <c r="T25" s="32">
        <f>SUM(T21:T24)</f>
        <v>0</v>
      </c>
      <c r="U25" s="57" t="s">
        <v>16</v>
      </c>
      <c r="V25" s="32">
        <f>SUM(V21:V24)</f>
        <v>0</v>
      </c>
      <c r="W25" s="57" t="s">
        <v>16</v>
      </c>
      <c r="X25" s="32">
        <f>SUM(X21:X24)</f>
        <v>0</v>
      </c>
      <c r="Y25" s="57" t="s">
        <v>16</v>
      </c>
      <c r="Z25" s="32">
        <f>SUM(Z21:Z24)</f>
        <v>0</v>
      </c>
      <c r="AA25" s="57" t="s">
        <v>16</v>
      </c>
      <c r="AB25" s="32">
        <f>D25+F25+H25+J25+L25+N25+P25+R25+T25+V25+X25+Z25</f>
        <v>0</v>
      </c>
      <c r="AC25" s="57" t="s">
        <v>16</v>
      </c>
      <c r="AD25" s="32">
        <f>SUM(AD21:AD24)</f>
        <v>0</v>
      </c>
      <c r="AE25" s="57" t="s">
        <v>16</v>
      </c>
      <c r="AF25" s="32">
        <f>AB25-AD25</f>
        <v>0</v>
      </c>
    </row>
    <row r="26" spans="2:32" ht="12.75">
      <c r="B26" s="2"/>
      <c r="C26" s="3"/>
      <c r="D26" s="30"/>
      <c r="E26" s="60"/>
      <c r="F26" s="30"/>
      <c r="G26" s="60"/>
      <c r="H26" s="30"/>
      <c r="I26" s="60"/>
      <c r="J26" s="30"/>
      <c r="K26" s="60"/>
      <c r="L26" s="30"/>
      <c r="M26" s="60"/>
      <c r="N26" s="30"/>
      <c r="O26" s="60"/>
      <c r="P26" s="30"/>
      <c r="Q26" s="60"/>
      <c r="R26" s="30"/>
      <c r="S26" s="60"/>
      <c r="T26" s="30"/>
      <c r="U26" s="60"/>
      <c r="V26" s="30"/>
      <c r="W26" s="60"/>
      <c r="X26" s="30"/>
      <c r="Y26" s="60"/>
      <c r="Z26" s="30"/>
      <c r="AA26" s="60"/>
      <c r="AB26" s="30"/>
      <c r="AC26" s="60"/>
      <c r="AD26" s="30"/>
      <c r="AE26" s="30"/>
      <c r="AF26" s="30"/>
    </row>
    <row r="27" spans="2:32" ht="12.75">
      <c r="B27" s="2" t="s">
        <v>22</v>
      </c>
      <c r="C27" s="3" t="s">
        <v>16</v>
      </c>
      <c r="D27" s="61">
        <v>0</v>
      </c>
      <c r="E27" s="60" t="s">
        <v>16</v>
      </c>
      <c r="F27" s="61">
        <v>0</v>
      </c>
      <c r="G27" s="60" t="s">
        <v>16</v>
      </c>
      <c r="H27" s="61">
        <v>0</v>
      </c>
      <c r="I27" s="60" t="s">
        <v>16</v>
      </c>
      <c r="J27" s="61">
        <v>0</v>
      </c>
      <c r="K27" s="60" t="s">
        <v>16</v>
      </c>
      <c r="L27" s="61">
        <v>0</v>
      </c>
      <c r="M27" s="60" t="s">
        <v>16</v>
      </c>
      <c r="N27" s="61">
        <v>0</v>
      </c>
      <c r="O27" s="60" t="s">
        <v>16</v>
      </c>
      <c r="P27" s="61">
        <v>0</v>
      </c>
      <c r="Q27" s="60" t="s">
        <v>16</v>
      </c>
      <c r="R27" s="61">
        <v>0</v>
      </c>
      <c r="S27" s="60" t="s">
        <v>16</v>
      </c>
      <c r="T27" s="61">
        <v>0</v>
      </c>
      <c r="U27" s="60" t="s">
        <v>16</v>
      </c>
      <c r="V27" s="61">
        <v>0</v>
      </c>
      <c r="W27" s="60" t="s">
        <v>16</v>
      </c>
      <c r="X27" s="61">
        <v>0</v>
      </c>
      <c r="Y27" s="60" t="s">
        <v>16</v>
      </c>
      <c r="Z27" s="61">
        <v>0</v>
      </c>
      <c r="AA27" s="60" t="s">
        <v>16</v>
      </c>
      <c r="AB27" s="30">
        <f>D27+F27+H27+J27+L27+N27+P27+R27+T27+V27+X27+Z27</f>
        <v>0</v>
      </c>
      <c r="AC27" s="60" t="s">
        <v>16</v>
      </c>
      <c r="AD27" s="61">
        <v>0</v>
      </c>
      <c r="AE27" s="60" t="s">
        <v>16</v>
      </c>
      <c r="AF27" s="30">
        <f>AB27-AD27</f>
        <v>0</v>
      </c>
    </row>
    <row r="28" spans="2:32" ht="12.75">
      <c r="B28" s="2" t="s">
        <v>25</v>
      </c>
      <c r="C28" s="6" t="s">
        <v>16</v>
      </c>
      <c r="D28" s="63">
        <v>0</v>
      </c>
      <c r="E28" s="64" t="s">
        <v>16</v>
      </c>
      <c r="F28" s="63">
        <v>0</v>
      </c>
      <c r="G28" s="64" t="s">
        <v>16</v>
      </c>
      <c r="H28" s="63">
        <v>0</v>
      </c>
      <c r="I28" s="64" t="s">
        <v>16</v>
      </c>
      <c r="J28" s="63">
        <v>0</v>
      </c>
      <c r="K28" s="64" t="s">
        <v>16</v>
      </c>
      <c r="L28" s="63">
        <v>0</v>
      </c>
      <c r="M28" s="64" t="s">
        <v>16</v>
      </c>
      <c r="N28" s="63">
        <v>0</v>
      </c>
      <c r="O28" s="64" t="s">
        <v>16</v>
      </c>
      <c r="P28" s="63">
        <v>0</v>
      </c>
      <c r="Q28" s="64" t="s">
        <v>16</v>
      </c>
      <c r="R28" s="63">
        <v>0</v>
      </c>
      <c r="S28" s="64" t="s">
        <v>16</v>
      </c>
      <c r="T28" s="63">
        <v>0</v>
      </c>
      <c r="U28" s="64" t="s">
        <v>16</v>
      </c>
      <c r="V28" s="63">
        <v>0</v>
      </c>
      <c r="W28" s="64" t="s">
        <v>16</v>
      </c>
      <c r="X28" s="63">
        <v>0</v>
      </c>
      <c r="Y28" s="64" t="s">
        <v>16</v>
      </c>
      <c r="Z28" s="63">
        <v>0</v>
      </c>
      <c r="AA28" s="64" t="s">
        <v>16</v>
      </c>
      <c r="AB28" s="31">
        <f>D28+F28+H28+J28+L28+N28+P28+R28+T28+V28+X28+Z28</f>
        <v>0</v>
      </c>
      <c r="AC28" s="64" t="s">
        <v>16</v>
      </c>
      <c r="AD28" s="63">
        <v>0</v>
      </c>
      <c r="AE28" s="64" t="s">
        <v>16</v>
      </c>
      <c r="AF28" s="31">
        <f>AB28-AD28</f>
        <v>0</v>
      </c>
    </row>
    <row r="29" spans="2:32" ht="12.75">
      <c r="B29" s="12" t="s">
        <v>53</v>
      </c>
      <c r="C29" s="4" t="s">
        <v>16</v>
      </c>
      <c r="D29" s="32">
        <f>SUM(D25:D28)</f>
        <v>0</v>
      </c>
      <c r="E29" s="57" t="s">
        <v>16</v>
      </c>
      <c r="F29" s="32">
        <f>SUM(F25:F28)</f>
        <v>0</v>
      </c>
      <c r="G29" s="57" t="s">
        <v>16</v>
      </c>
      <c r="H29" s="32">
        <f>SUM(H25:H28)</f>
        <v>0</v>
      </c>
      <c r="I29" s="57" t="s">
        <v>16</v>
      </c>
      <c r="J29" s="32">
        <f>SUM(J25:J28)</f>
        <v>0</v>
      </c>
      <c r="K29" s="57" t="s">
        <v>16</v>
      </c>
      <c r="L29" s="32">
        <f>SUM(L25:L28)</f>
        <v>0</v>
      </c>
      <c r="M29" s="57" t="s">
        <v>16</v>
      </c>
      <c r="N29" s="32">
        <f>SUM(N25:N28)</f>
        <v>0</v>
      </c>
      <c r="O29" s="57" t="s">
        <v>16</v>
      </c>
      <c r="P29" s="32">
        <f>SUM(P25:P28)</f>
        <v>0</v>
      </c>
      <c r="Q29" s="57" t="s">
        <v>16</v>
      </c>
      <c r="R29" s="32">
        <f>SUM(R25:R28)</f>
        <v>0</v>
      </c>
      <c r="S29" s="57" t="s">
        <v>16</v>
      </c>
      <c r="T29" s="32">
        <f>SUM(T25:T28)</f>
        <v>0</v>
      </c>
      <c r="U29" s="57" t="s">
        <v>16</v>
      </c>
      <c r="V29" s="32">
        <f>SUM(V25:V28)</f>
        <v>0</v>
      </c>
      <c r="W29" s="57" t="s">
        <v>16</v>
      </c>
      <c r="X29" s="32">
        <f>SUM(X25:X28)</f>
        <v>0</v>
      </c>
      <c r="Y29" s="57" t="s">
        <v>16</v>
      </c>
      <c r="Z29" s="32">
        <f>SUM(Z25:Z28)</f>
        <v>0</v>
      </c>
      <c r="AA29" s="57" t="s">
        <v>16</v>
      </c>
      <c r="AB29" s="32">
        <f>SUM(AB25:AB28)</f>
        <v>0</v>
      </c>
      <c r="AC29" s="57" t="s">
        <v>16</v>
      </c>
      <c r="AD29" s="32">
        <f>SUM(AD25:AD28)</f>
        <v>0</v>
      </c>
      <c r="AE29" s="57" t="s">
        <v>16</v>
      </c>
      <c r="AF29" s="32">
        <f>SUM(AF25:AF28)</f>
        <v>0</v>
      </c>
    </row>
    <row r="30" spans="2:32" ht="12.75">
      <c r="B30" s="2"/>
      <c r="C30" s="3"/>
      <c r="D30" s="30"/>
      <c r="E30" s="60"/>
      <c r="F30" s="30"/>
      <c r="G30" s="60"/>
      <c r="H30" s="30"/>
      <c r="I30" s="60"/>
      <c r="J30" s="30"/>
      <c r="K30" s="60"/>
      <c r="L30" s="30"/>
      <c r="M30" s="60"/>
      <c r="N30" s="30"/>
      <c r="O30" s="60"/>
      <c r="P30" s="30"/>
      <c r="Q30" s="60"/>
      <c r="R30" s="30"/>
      <c r="S30" s="60"/>
      <c r="T30" s="30"/>
      <c r="U30" s="60"/>
      <c r="V30" s="30"/>
      <c r="W30" s="60"/>
      <c r="X30" s="30"/>
      <c r="Y30" s="60"/>
      <c r="Z30" s="30"/>
      <c r="AA30" s="60"/>
      <c r="AB30" s="30"/>
      <c r="AC30" s="60"/>
      <c r="AD30" s="30"/>
      <c r="AE30" s="30"/>
      <c r="AF30" s="30"/>
    </row>
    <row r="31" spans="2:32" ht="12.75">
      <c r="B31" s="12" t="s">
        <v>26</v>
      </c>
      <c r="C31" s="3" t="s">
        <v>16</v>
      </c>
      <c r="D31" s="31">
        <f>+D18-D29</f>
        <v>0</v>
      </c>
      <c r="E31" s="60" t="s">
        <v>16</v>
      </c>
      <c r="F31" s="31">
        <f>+F18-F29</f>
        <v>0</v>
      </c>
      <c r="G31" s="60" t="s">
        <v>16</v>
      </c>
      <c r="H31" s="31">
        <f>+H18-H29</f>
        <v>0</v>
      </c>
      <c r="I31" s="60" t="s">
        <v>16</v>
      </c>
      <c r="J31" s="31">
        <f>+J18-J29</f>
        <v>0</v>
      </c>
      <c r="K31" s="60" t="s">
        <v>16</v>
      </c>
      <c r="L31" s="31">
        <f>+L18-L29</f>
        <v>0</v>
      </c>
      <c r="M31" s="60" t="s">
        <v>16</v>
      </c>
      <c r="N31" s="31">
        <f>+N18-N29</f>
        <v>0</v>
      </c>
      <c r="O31" s="60" t="s">
        <v>16</v>
      </c>
      <c r="P31" s="31">
        <f>+P18-P29</f>
        <v>0</v>
      </c>
      <c r="Q31" s="60" t="s">
        <v>16</v>
      </c>
      <c r="R31" s="31">
        <f>+R18-R29</f>
        <v>0</v>
      </c>
      <c r="S31" s="60" t="s">
        <v>16</v>
      </c>
      <c r="T31" s="31">
        <f>+T18-T29</f>
        <v>0</v>
      </c>
      <c r="U31" s="60" t="s">
        <v>16</v>
      </c>
      <c r="V31" s="31">
        <f>+V18-V29</f>
        <v>0</v>
      </c>
      <c r="W31" s="60" t="s">
        <v>16</v>
      </c>
      <c r="X31" s="31">
        <f>+X18-X29</f>
        <v>0</v>
      </c>
      <c r="Y31" s="60" t="s">
        <v>16</v>
      </c>
      <c r="Z31" s="31">
        <f>+Z18-Z29</f>
        <v>0</v>
      </c>
      <c r="AA31" s="60" t="s">
        <v>16</v>
      </c>
      <c r="AB31" s="31">
        <f>D31+F31+H31+J31+L31+N31+P31+R31+T31+V31+X31+Z31</f>
        <v>0</v>
      </c>
      <c r="AC31" s="60" t="s">
        <v>16</v>
      </c>
      <c r="AD31" s="35" t="s">
        <v>69</v>
      </c>
      <c r="AE31" s="60" t="s">
        <v>16</v>
      </c>
      <c r="AF31" s="35" t="s">
        <v>69</v>
      </c>
    </row>
    <row r="32" spans="3:32" ht="12.75">
      <c r="C32" s="3"/>
      <c r="D32" s="30"/>
      <c r="E32" s="60"/>
      <c r="F32" s="30"/>
      <c r="G32" s="60"/>
      <c r="H32" s="30"/>
      <c r="I32" s="60"/>
      <c r="J32" s="30"/>
      <c r="K32" s="60"/>
      <c r="L32" s="30"/>
      <c r="M32" s="60"/>
      <c r="N32" s="30"/>
      <c r="O32" s="60"/>
      <c r="P32" s="30"/>
      <c r="Q32" s="60"/>
      <c r="R32" s="30"/>
      <c r="S32" s="60"/>
      <c r="T32" s="30"/>
      <c r="U32" s="60"/>
      <c r="V32" s="30"/>
      <c r="W32" s="60"/>
      <c r="X32" s="30"/>
      <c r="Y32" s="60"/>
      <c r="Z32" s="30"/>
      <c r="AA32" s="60"/>
      <c r="AB32" s="30"/>
      <c r="AC32" s="60"/>
      <c r="AD32" s="30"/>
      <c r="AE32" s="30"/>
      <c r="AF32" s="30"/>
    </row>
    <row r="33" spans="2:32" ht="13.5" thickBot="1">
      <c r="B33" s="13" t="s">
        <v>27</v>
      </c>
      <c r="C33" s="4" t="s">
        <v>16</v>
      </c>
      <c r="D33" s="16">
        <f>+D7+D31</f>
        <v>0</v>
      </c>
      <c r="E33" s="57" t="s">
        <v>16</v>
      </c>
      <c r="F33" s="16">
        <f>+F7+F31</f>
        <v>0</v>
      </c>
      <c r="G33" s="57" t="s">
        <v>16</v>
      </c>
      <c r="H33" s="16">
        <f>+H7+H31</f>
        <v>0</v>
      </c>
      <c r="I33" s="57" t="s">
        <v>16</v>
      </c>
      <c r="J33" s="16">
        <f>+J7+J31</f>
        <v>0</v>
      </c>
      <c r="K33" s="57" t="s">
        <v>16</v>
      </c>
      <c r="L33" s="16">
        <f>+L7+L31</f>
        <v>0</v>
      </c>
      <c r="M33" s="57" t="s">
        <v>16</v>
      </c>
      <c r="N33" s="16">
        <f>+N7+N31</f>
        <v>0</v>
      </c>
      <c r="O33" s="57" t="s">
        <v>16</v>
      </c>
      <c r="P33" s="16">
        <f>+P7+P31</f>
        <v>0</v>
      </c>
      <c r="Q33" s="57" t="s">
        <v>16</v>
      </c>
      <c r="R33" s="16">
        <f>+R7+R31</f>
        <v>0</v>
      </c>
      <c r="S33" s="57" t="s">
        <v>16</v>
      </c>
      <c r="T33" s="16">
        <f>+T7+T31</f>
        <v>0</v>
      </c>
      <c r="U33" s="57" t="s">
        <v>16</v>
      </c>
      <c r="V33" s="16">
        <f>+V7+V31</f>
        <v>0</v>
      </c>
      <c r="W33" s="57" t="s">
        <v>16</v>
      </c>
      <c r="X33" s="16">
        <f>+X7+X31</f>
        <v>0</v>
      </c>
      <c r="Y33" s="57" t="s">
        <v>16</v>
      </c>
      <c r="Z33" s="16">
        <f>+Z7+Z31</f>
        <v>0</v>
      </c>
      <c r="AA33" s="57" t="s">
        <v>16</v>
      </c>
      <c r="AB33" s="16">
        <f>Z33</f>
        <v>0</v>
      </c>
      <c r="AC33" s="57" t="s">
        <v>16</v>
      </c>
      <c r="AD33" s="66">
        <f>AD7+AD18-AD29</f>
        <v>0</v>
      </c>
      <c r="AE33" s="57" t="s">
        <v>16</v>
      </c>
      <c r="AF33" s="36">
        <f>AB33-AD33</f>
        <v>0</v>
      </c>
    </row>
    <row r="34" spans="2:32" ht="13.5" thickTop="1">
      <c r="B34" s="13"/>
      <c r="C34" s="4"/>
      <c r="D34" s="67"/>
      <c r="E34" s="57"/>
      <c r="F34" s="67"/>
      <c r="G34" s="57"/>
      <c r="H34" s="67"/>
      <c r="I34" s="57"/>
      <c r="J34" s="67"/>
      <c r="K34" s="57"/>
      <c r="L34" s="67"/>
      <c r="M34" s="57"/>
      <c r="N34" s="67"/>
      <c r="O34" s="57"/>
      <c r="P34" s="67"/>
      <c r="Q34" s="57"/>
      <c r="R34" s="67"/>
      <c r="S34" s="57"/>
      <c r="T34" s="67"/>
      <c r="U34" s="57"/>
      <c r="V34" s="67"/>
      <c r="W34" s="57"/>
      <c r="X34" s="67"/>
      <c r="Y34" s="57"/>
      <c r="Z34" s="67"/>
      <c r="AA34" s="57"/>
      <c r="AB34" s="67"/>
      <c r="AC34" s="57"/>
      <c r="AD34" s="68"/>
      <c r="AE34" s="57"/>
      <c r="AF34" s="37"/>
    </row>
    <row r="35" spans="2:32" ht="12.75">
      <c r="B35" s="41" t="s">
        <v>79</v>
      </c>
      <c r="C35" s="4"/>
      <c r="D35" s="67"/>
      <c r="E35" s="57"/>
      <c r="F35" s="67"/>
      <c r="G35" s="57"/>
      <c r="H35" s="67"/>
      <c r="I35" s="57"/>
      <c r="J35" s="67"/>
      <c r="K35" s="57"/>
      <c r="L35" s="67"/>
      <c r="M35" s="57"/>
      <c r="N35" s="67"/>
      <c r="O35" s="57"/>
      <c r="P35" s="67"/>
      <c r="Q35" s="57"/>
      <c r="R35" s="67"/>
      <c r="S35" s="57"/>
      <c r="T35" s="67"/>
      <c r="U35" s="57"/>
      <c r="V35" s="67"/>
      <c r="W35" s="57"/>
      <c r="X35" s="67"/>
      <c r="Y35" s="57"/>
      <c r="Z35" s="67"/>
      <c r="AA35" s="57"/>
      <c r="AB35" s="67"/>
      <c r="AC35" s="57"/>
      <c r="AD35" s="68"/>
      <c r="AE35" s="57"/>
      <c r="AF35" s="37"/>
    </row>
    <row r="36" spans="2:32" ht="12.75">
      <c r="B36" s="2" t="s">
        <v>23</v>
      </c>
      <c r="C36" s="3" t="s">
        <v>16</v>
      </c>
      <c r="D36" s="61">
        <v>0</v>
      </c>
      <c r="E36" s="60" t="s">
        <v>16</v>
      </c>
      <c r="F36" s="61">
        <v>0</v>
      </c>
      <c r="G36" s="60" t="s">
        <v>16</v>
      </c>
      <c r="H36" s="61">
        <v>0</v>
      </c>
      <c r="I36" s="60" t="s">
        <v>16</v>
      </c>
      <c r="J36" s="61">
        <v>0</v>
      </c>
      <c r="K36" s="60" t="s">
        <v>16</v>
      </c>
      <c r="L36" s="61">
        <v>0</v>
      </c>
      <c r="M36" s="60" t="s">
        <v>16</v>
      </c>
      <c r="N36" s="61">
        <v>0</v>
      </c>
      <c r="O36" s="60" t="s">
        <v>16</v>
      </c>
      <c r="P36" s="61">
        <v>0</v>
      </c>
      <c r="Q36" s="60" t="s">
        <v>16</v>
      </c>
      <c r="R36" s="61">
        <v>0</v>
      </c>
      <c r="S36" s="60" t="s">
        <v>16</v>
      </c>
      <c r="T36" s="61">
        <v>0</v>
      </c>
      <c r="U36" s="60" t="s">
        <v>16</v>
      </c>
      <c r="V36" s="61">
        <v>0</v>
      </c>
      <c r="W36" s="60" t="s">
        <v>16</v>
      </c>
      <c r="X36" s="61">
        <v>0</v>
      </c>
      <c r="Y36" s="60" t="s">
        <v>16</v>
      </c>
      <c r="Z36" s="61">
        <v>0</v>
      </c>
      <c r="AA36" s="60" t="s">
        <v>16</v>
      </c>
      <c r="AB36" s="30">
        <f>D36+F36+H36+J36+L36+N36+P36+R36+T36+V36+X36+Z36</f>
        <v>0</v>
      </c>
      <c r="AC36" s="60" t="s">
        <v>16</v>
      </c>
      <c r="AD36" s="61">
        <v>0</v>
      </c>
      <c r="AE36" s="60" t="s">
        <v>16</v>
      </c>
      <c r="AF36" s="30">
        <f>AB36-AD36</f>
        <v>0</v>
      </c>
    </row>
    <row r="37" spans="2:32" ht="12.75">
      <c r="B37" s="2" t="s">
        <v>35</v>
      </c>
      <c r="C37" s="3" t="s">
        <v>16</v>
      </c>
      <c r="D37" s="61">
        <v>0</v>
      </c>
      <c r="E37" s="60" t="s">
        <v>16</v>
      </c>
      <c r="F37" s="61">
        <v>0</v>
      </c>
      <c r="G37" s="60" t="s">
        <v>16</v>
      </c>
      <c r="H37" s="61">
        <v>0</v>
      </c>
      <c r="I37" s="60" t="s">
        <v>16</v>
      </c>
      <c r="J37" s="61">
        <v>0</v>
      </c>
      <c r="K37" s="60" t="s">
        <v>16</v>
      </c>
      <c r="L37" s="61">
        <v>0</v>
      </c>
      <c r="M37" s="60" t="s">
        <v>16</v>
      </c>
      <c r="N37" s="61">
        <v>0</v>
      </c>
      <c r="O37" s="60" t="s">
        <v>16</v>
      </c>
      <c r="P37" s="61">
        <v>0</v>
      </c>
      <c r="Q37" s="60" t="s">
        <v>16</v>
      </c>
      <c r="R37" s="61">
        <v>0</v>
      </c>
      <c r="S37" s="60" t="s">
        <v>16</v>
      </c>
      <c r="T37" s="61">
        <v>0</v>
      </c>
      <c r="U37" s="60" t="s">
        <v>16</v>
      </c>
      <c r="V37" s="61">
        <v>0</v>
      </c>
      <c r="W37" s="60" t="s">
        <v>16</v>
      </c>
      <c r="X37" s="61">
        <v>0</v>
      </c>
      <c r="Y37" s="60" t="s">
        <v>16</v>
      </c>
      <c r="Z37" s="61">
        <v>0</v>
      </c>
      <c r="AA37" s="60" t="s">
        <v>16</v>
      </c>
      <c r="AB37" s="30">
        <f>D37+F37+H37+J37+L37+N37+P37+R37+T37+V37+X37+Z37</f>
        <v>0</v>
      </c>
      <c r="AC37" s="60"/>
      <c r="AD37" s="61">
        <v>0</v>
      </c>
      <c r="AE37" s="60" t="s">
        <v>16</v>
      </c>
      <c r="AF37" s="30">
        <f>AB37-AD37</f>
        <v>0</v>
      </c>
    </row>
    <row r="38" spans="2:32" ht="12.75">
      <c r="B38" s="2" t="s">
        <v>24</v>
      </c>
      <c r="C38" s="6" t="s">
        <v>16</v>
      </c>
      <c r="D38" s="63">
        <v>0</v>
      </c>
      <c r="E38" s="64" t="s">
        <v>16</v>
      </c>
      <c r="F38" s="63">
        <v>0</v>
      </c>
      <c r="G38" s="64" t="s">
        <v>16</v>
      </c>
      <c r="H38" s="63">
        <v>0</v>
      </c>
      <c r="I38" s="64" t="s">
        <v>16</v>
      </c>
      <c r="J38" s="63">
        <v>0</v>
      </c>
      <c r="K38" s="64" t="s">
        <v>16</v>
      </c>
      <c r="L38" s="63">
        <v>0</v>
      </c>
      <c r="M38" s="64" t="s">
        <v>16</v>
      </c>
      <c r="N38" s="63">
        <v>0</v>
      </c>
      <c r="O38" s="64" t="s">
        <v>16</v>
      </c>
      <c r="P38" s="63">
        <v>0</v>
      </c>
      <c r="Q38" s="64" t="s">
        <v>16</v>
      </c>
      <c r="R38" s="63">
        <v>0</v>
      </c>
      <c r="S38" s="64" t="s">
        <v>16</v>
      </c>
      <c r="T38" s="63">
        <v>0</v>
      </c>
      <c r="U38" s="64" t="s">
        <v>16</v>
      </c>
      <c r="V38" s="63">
        <v>0</v>
      </c>
      <c r="W38" s="64" t="s">
        <v>16</v>
      </c>
      <c r="X38" s="63">
        <v>0</v>
      </c>
      <c r="Y38" s="64" t="s">
        <v>16</v>
      </c>
      <c r="Z38" s="63">
        <v>0</v>
      </c>
      <c r="AA38" s="64" t="s">
        <v>16</v>
      </c>
      <c r="AB38" s="31">
        <f>D38+F38+H38+J38+L38+N38+P38+R38+T38+V38+X38+Z38</f>
        <v>0</v>
      </c>
      <c r="AC38" s="64" t="s">
        <v>16</v>
      </c>
      <c r="AD38" s="63">
        <v>0</v>
      </c>
      <c r="AE38" s="64" t="s">
        <v>16</v>
      </c>
      <c r="AF38" s="31">
        <f>AB38-AD38</f>
        <v>0</v>
      </c>
    </row>
    <row r="39" spans="2:32" ht="12.75">
      <c r="B39" s="2" t="s">
        <v>82</v>
      </c>
      <c r="C39" s="3"/>
      <c r="D39" s="61">
        <f>SUM(D36:D38)</f>
        <v>0</v>
      </c>
      <c r="E39" s="60"/>
      <c r="F39" s="61">
        <f>SUM(F36:F38)</f>
        <v>0</v>
      </c>
      <c r="G39" s="60"/>
      <c r="H39" s="61">
        <f>SUM(H36:H38)</f>
        <v>0</v>
      </c>
      <c r="I39" s="60"/>
      <c r="J39" s="61">
        <f>SUM(J36:J38)</f>
        <v>0</v>
      </c>
      <c r="K39" s="60"/>
      <c r="L39" s="61">
        <f>SUM(L36:L38)</f>
        <v>0</v>
      </c>
      <c r="M39" s="60"/>
      <c r="N39" s="61">
        <f>SUM(N36:N38)</f>
        <v>0</v>
      </c>
      <c r="O39" s="60"/>
      <c r="P39" s="61">
        <f>SUM(P36:P38)</f>
        <v>0</v>
      </c>
      <c r="Q39" s="60"/>
      <c r="R39" s="61">
        <f>SUM(R36:R38)</f>
        <v>0</v>
      </c>
      <c r="S39" s="60"/>
      <c r="T39" s="61">
        <f>SUM(T36:T38)</f>
        <v>0</v>
      </c>
      <c r="U39" s="60"/>
      <c r="V39" s="61">
        <f>SUM(V36:V38)</f>
        <v>0</v>
      </c>
      <c r="W39" s="60"/>
      <c r="X39" s="61">
        <f>SUM(X36:X38)</f>
        <v>0</v>
      </c>
      <c r="Y39" s="60"/>
      <c r="Z39" s="61">
        <f>SUM(Z36:Z38)</f>
        <v>0</v>
      </c>
      <c r="AA39" s="60"/>
      <c r="AB39" s="61">
        <f>SUM(AB36:AB38)</f>
        <v>0</v>
      </c>
      <c r="AC39" s="60"/>
      <c r="AD39" s="61">
        <f>SUM(AD36:AD38)</f>
        <v>0</v>
      </c>
      <c r="AE39" s="69"/>
      <c r="AF39" s="61">
        <f>SUM(AF36:AF38)</f>
        <v>0</v>
      </c>
    </row>
    <row r="40" spans="3:32" ht="12.75">
      <c r="C40" s="3"/>
      <c r="D40" s="30"/>
      <c r="E40" s="60"/>
      <c r="F40" s="30"/>
      <c r="G40" s="60"/>
      <c r="H40" s="30"/>
      <c r="I40" s="60"/>
      <c r="J40" s="30"/>
      <c r="K40" s="60"/>
      <c r="L40" s="30"/>
      <c r="M40" s="60"/>
      <c r="N40" s="30"/>
      <c r="O40" s="60"/>
      <c r="P40" s="30"/>
      <c r="Q40" s="60"/>
      <c r="R40" s="30"/>
      <c r="S40" s="60"/>
      <c r="T40" s="30"/>
      <c r="U40" s="60"/>
      <c r="V40" s="30"/>
      <c r="W40" s="60"/>
      <c r="X40" s="30"/>
      <c r="Y40" s="60"/>
      <c r="Z40" s="30"/>
      <c r="AA40" s="60"/>
      <c r="AB40" s="30"/>
      <c r="AC40" s="60"/>
      <c r="AD40" s="30"/>
      <c r="AE40" s="30"/>
      <c r="AF40" s="30"/>
    </row>
    <row r="41" spans="2:32" ht="12.75">
      <c r="B41" s="40" t="s">
        <v>40</v>
      </c>
      <c r="C41" s="3"/>
      <c r="D41" s="30"/>
      <c r="E41" s="60"/>
      <c r="F41" s="30"/>
      <c r="G41" s="60"/>
      <c r="H41" s="30"/>
      <c r="I41" s="60"/>
      <c r="J41" s="30"/>
      <c r="K41" s="60"/>
      <c r="L41" s="30"/>
      <c r="M41" s="60"/>
      <c r="N41" s="30"/>
      <c r="O41" s="60"/>
      <c r="P41" s="30"/>
      <c r="Q41" s="60"/>
      <c r="R41" s="30"/>
      <c r="S41" s="60"/>
      <c r="T41" s="30"/>
      <c r="U41" s="60"/>
      <c r="V41" s="30"/>
      <c r="W41" s="60"/>
      <c r="X41" s="30"/>
      <c r="Y41" s="60"/>
      <c r="Z41" s="30"/>
      <c r="AA41" s="60"/>
      <c r="AB41" s="30"/>
      <c r="AC41" s="60"/>
      <c r="AD41" s="30"/>
      <c r="AE41" s="30"/>
      <c r="AF41" s="30"/>
    </row>
    <row r="42" spans="2:32" ht="12.75">
      <c r="B42" s="13" t="s">
        <v>12</v>
      </c>
      <c r="C42" s="3" t="s">
        <v>16</v>
      </c>
      <c r="D42" s="61">
        <v>0</v>
      </c>
      <c r="E42" s="60" t="s">
        <v>16</v>
      </c>
      <c r="F42" s="30">
        <f>+D45</f>
        <v>0</v>
      </c>
      <c r="G42" s="60" t="s">
        <v>16</v>
      </c>
      <c r="H42" s="30">
        <f>+F45</f>
        <v>0</v>
      </c>
      <c r="I42" s="60" t="s">
        <v>16</v>
      </c>
      <c r="J42" s="30">
        <f>+H45</f>
        <v>0</v>
      </c>
      <c r="K42" s="60" t="s">
        <v>16</v>
      </c>
      <c r="L42" s="30">
        <f>+J45</f>
        <v>0</v>
      </c>
      <c r="M42" s="60" t="s">
        <v>16</v>
      </c>
      <c r="N42" s="30">
        <f>+L45</f>
        <v>0</v>
      </c>
      <c r="O42" s="60" t="s">
        <v>16</v>
      </c>
      <c r="P42" s="30">
        <f>+N45</f>
        <v>0</v>
      </c>
      <c r="Q42" s="60" t="s">
        <v>16</v>
      </c>
      <c r="R42" s="30">
        <f>+P45</f>
        <v>0</v>
      </c>
      <c r="S42" s="60" t="s">
        <v>16</v>
      </c>
      <c r="T42" s="30">
        <f>+R45</f>
        <v>0</v>
      </c>
      <c r="U42" s="60" t="s">
        <v>16</v>
      </c>
      <c r="V42" s="30">
        <f>+T45</f>
        <v>0</v>
      </c>
      <c r="W42" s="60" t="s">
        <v>16</v>
      </c>
      <c r="X42" s="30">
        <f>+V45</f>
        <v>0</v>
      </c>
      <c r="Y42" s="60" t="s">
        <v>16</v>
      </c>
      <c r="Z42" s="30">
        <f>+X45</f>
        <v>0</v>
      </c>
      <c r="AA42" s="60" t="s">
        <v>16</v>
      </c>
      <c r="AB42" s="30">
        <f>+D42</f>
        <v>0</v>
      </c>
      <c r="AC42" s="60" t="s">
        <v>16</v>
      </c>
      <c r="AD42" s="61">
        <v>0</v>
      </c>
      <c r="AE42" s="60" t="s">
        <v>16</v>
      </c>
      <c r="AF42" s="30">
        <f>AB42-AD42</f>
        <v>0</v>
      </c>
    </row>
    <row r="43" spans="2:32" ht="12.75">
      <c r="B43" s="2" t="s">
        <v>41</v>
      </c>
      <c r="C43" s="3" t="s">
        <v>16</v>
      </c>
      <c r="D43" s="61">
        <v>0</v>
      </c>
      <c r="E43" s="60" t="s">
        <v>16</v>
      </c>
      <c r="F43" s="61">
        <v>0</v>
      </c>
      <c r="G43" s="60" t="s">
        <v>16</v>
      </c>
      <c r="H43" s="61">
        <v>0</v>
      </c>
      <c r="I43" s="60" t="s">
        <v>16</v>
      </c>
      <c r="J43" s="61">
        <v>0</v>
      </c>
      <c r="K43" s="60" t="s">
        <v>16</v>
      </c>
      <c r="L43" s="61">
        <v>0</v>
      </c>
      <c r="M43" s="60" t="s">
        <v>16</v>
      </c>
      <c r="N43" s="61">
        <v>0</v>
      </c>
      <c r="O43" s="60" t="s">
        <v>16</v>
      </c>
      <c r="P43" s="61">
        <v>0</v>
      </c>
      <c r="Q43" s="60" t="s">
        <v>16</v>
      </c>
      <c r="R43" s="61">
        <v>0</v>
      </c>
      <c r="S43" s="60" t="s">
        <v>16</v>
      </c>
      <c r="T43" s="61">
        <v>0</v>
      </c>
      <c r="U43" s="60" t="s">
        <v>16</v>
      </c>
      <c r="V43" s="61">
        <v>0</v>
      </c>
      <c r="W43" s="60" t="s">
        <v>16</v>
      </c>
      <c r="X43" s="61">
        <v>0</v>
      </c>
      <c r="Y43" s="60" t="s">
        <v>16</v>
      </c>
      <c r="Z43" s="61">
        <v>0</v>
      </c>
      <c r="AA43" s="60" t="s">
        <v>16</v>
      </c>
      <c r="AB43" s="30">
        <f>SUM(D43:Z43)</f>
        <v>0</v>
      </c>
      <c r="AC43" s="60" t="s">
        <v>16</v>
      </c>
      <c r="AD43" s="61">
        <v>0</v>
      </c>
      <c r="AE43" s="60" t="s">
        <v>16</v>
      </c>
      <c r="AF43" s="30">
        <f>AB43-AD43</f>
        <v>0</v>
      </c>
    </row>
    <row r="44" spans="2:32" ht="12.75">
      <c r="B44" s="2" t="s">
        <v>80</v>
      </c>
      <c r="C44" s="6" t="s">
        <v>16</v>
      </c>
      <c r="D44" s="63">
        <v>0</v>
      </c>
      <c r="E44" s="64" t="s">
        <v>16</v>
      </c>
      <c r="F44" s="63">
        <v>0</v>
      </c>
      <c r="G44" s="64" t="s">
        <v>16</v>
      </c>
      <c r="H44" s="63">
        <v>0</v>
      </c>
      <c r="I44" s="64" t="s">
        <v>16</v>
      </c>
      <c r="J44" s="63">
        <v>0</v>
      </c>
      <c r="K44" s="64" t="s">
        <v>16</v>
      </c>
      <c r="L44" s="63">
        <v>0</v>
      </c>
      <c r="M44" s="64" t="s">
        <v>16</v>
      </c>
      <c r="N44" s="63">
        <v>0</v>
      </c>
      <c r="O44" s="64" t="s">
        <v>16</v>
      </c>
      <c r="P44" s="63">
        <v>0</v>
      </c>
      <c r="Q44" s="64" t="s">
        <v>16</v>
      </c>
      <c r="R44" s="63">
        <v>0</v>
      </c>
      <c r="S44" s="64" t="s">
        <v>16</v>
      </c>
      <c r="T44" s="63">
        <v>0</v>
      </c>
      <c r="U44" s="64" t="s">
        <v>16</v>
      </c>
      <c r="V44" s="63">
        <v>0</v>
      </c>
      <c r="W44" s="64" t="s">
        <v>16</v>
      </c>
      <c r="X44" s="63">
        <v>0</v>
      </c>
      <c r="Y44" s="64" t="s">
        <v>16</v>
      </c>
      <c r="Z44" s="63">
        <v>0</v>
      </c>
      <c r="AA44" s="64" t="s">
        <v>16</v>
      </c>
      <c r="AB44" s="31">
        <f>SUM(D44:Z44)</f>
        <v>0</v>
      </c>
      <c r="AC44" s="64" t="s">
        <v>16</v>
      </c>
      <c r="AD44" s="63">
        <v>0</v>
      </c>
      <c r="AE44" s="64" t="s">
        <v>16</v>
      </c>
      <c r="AF44" s="31">
        <f>AB44-AD44</f>
        <v>0</v>
      </c>
    </row>
    <row r="45" spans="2:32" ht="12.75">
      <c r="B45" s="2" t="s">
        <v>55</v>
      </c>
      <c r="C45" s="19" t="s">
        <v>16</v>
      </c>
      <c r="D45" s="67">
        <f>+D42+D43-D44</f>
        <v>0</v>
      </c>
      <c r="E45" s="68" t="s">
        <v>16</v>
      </c>
      <c r="F45" s="67">
        <f>+F42+F43-F44</f>
        <v>0</v>
      </c>
      <c r="G45" s="68" t="s">
        <v>16</v>
      </c>
      <c r="H45" s="67">
        <f>+H42+H43-H44</f>
        <v>0</v>
      </c>
      <c r="I45" s="68" t="s">
        <v>16</v>
      </c>
      <c r="J45" s="67">
        <f>+J42+J43-J44</f>
        <v>0</v>
      </c>
      <c r="K45" s="68" t="s">
        <v>16</v>
      </c>
      <c r="L45" s="67">
        <f>+L42+L43-L44</f>
        <v>0</v>
      </c>
      <c r="M45" s="68" t="s">
        <v>16</v>
      </c>
      <c r="N45" s="67">
        <f>+N42+N43-N44</f>
        <v>0</v>
      </c>
      <c r="O45" s="68" t="s">
        <v>16</v>
      </c>
      <c r="P45" s="67">
        <f>+P42+P43-P44</f>
        <v>0</v>
      </c>
      <c r="Q45" s="68" t="s">
        <v>16</v>
      </c>
      <c r="R45" s="67">
        <f>+R42+R43-R44</f>
        <v>0</v>
      </c>
      <c r="S45" s="68" t="s">
        <v>16</v>
      </c>
      <c r="T45" s="67">
        <f>+T42+T43-T44</f>
        <v>0</v>
      </c>
      <c r="U45" s="68" t="s">
        <v>16</v>
      </c>
      <c r="V45" s="67">
        <f>+V42+V43-V44</f>
        <v>0</v>
      </c>
      <c r="W45" s="68" t="s">
        <v>16</v>
      </c>
      <c r="X45" s="67">
        <f>+X42+X43-X44</f>
        <v>0</v>
      </c>
      <c r="Y45" s="68" t="s">
        <v>16</v>
      </c>
      <c r="Z45" s="67">
        <f>+Z42+Z43-Z44</f>
        <v>0</v>
      </c>
      <c r="AA45" s="68" t="s">
        <v>16</v>
      </c>
      <c r="AB45" s="67">
        <f>+AB42+AB43-AB44</f>
        <v>0</v>
      </c>
      <c r="AC45" s="68" t="s">
        <v>16</v>
      </c>
      <c r="AD45" s="67">
        <f>+AD42+AD43-AD44</f>
        <v>0</v>
      </c>
      <c r="AE45" s="68" t="s">
        <v>16</v>
      </c>
      <c r="AF45" s="32">
        <f>AB45-AD45</f>
        <v>0</v>
      </c>
    </row>
    <row r="46" spans="3:32" ht="12.75">
      <c r="C46" s="3"/>
      <c r="D46" s="30"/>
      <c r="E46" s="60"/>
      <c r="F46" s="30"/>
      <c r="G46" s="60"/>
      <c r="H46" s="30"/>
      <c r="I46" s="60"/>
      <c r="J46" s="30"/>
      <c r="K46" s="60"/>
      <c r="L46" s="30"/>
      <c r="M46" s="60"/>
      <c r="N46" s="30"/>
      <c r="O46" s="60"/>
      <c r="P46" s="30"/>
      <c r="Q46" s="60"/>
      <c r="R46" s="30"/>
      <c r="S46" s="60"/>
      <c r="T46" s="30"/>
      <c r="U46" s="60"/>
      <c r="V46" s="30"/>
      <c r="W46" s="60"/>
      <c r="X46" s="30"/>
      <c r="Y46" s="60"/>
      <c r="Z46" s="30"/>
      <c r="AA46" s="60"/>
      <c r="AB46" s="30"/>
      <c r="AC46" s="60"/>
      <c r="AD46" s="30"/>
      <c r="AE46" s="30"/>
      <c r="AF46" s="30"/>
    </row>
    <row r="47" spans="2:32" ht="16.5" thickBot="1">
      <c r="B47" s="15" t="s">
        <v>81</v>
      </c>
      <c r="C47" s="4" t="s">
        <v>16</v>
      </c>
      <c r="D47" s="16">
        <f>+D33+D39+D45</f>
        <v>0</v>
      </c>
      <c r="E47" s="57" t="s">
        <v>16</v>
      </c>
      <c r="F47" s="16">
        <f>+F33+F39+F45</f>
        <v>0</v>
      </c>
      <c r="G47" s="57" t="s">
        <v>16</v>
      </c>
      <c r="H47" s="16">
        <f>+H33+H39+H45</f>
        <v>0</v>
      </c>
      <c r="I47" s="57" t="s">
        <v>16</v>
      </c>
      <c r="J47" s="16">
        <f>+J33+J39+J45</f>
        <v>0</v>
      </c>
      <c r="K47" s="57" t="s">
        <v>16</v>
      </c>
      <c r="L47" s="16">
        <f>+L33+L39+L45</f>
        <v>0</v>
      </c>
      <c r="M47" s="57" t="s">
        <v>16</v>
      </c>
      <c r="N47" s="16">
        <f>+N33+N39+N45</f>
        <v>0</v>
      </c>
      <c r="O47" s="57" t="s">
        <v>16</v>
      </c>
      <c r="P47" s="16">
        <f>+P33+P39+P45</f>
        <v>0</v>
      </c>
      <c r="Q47" s="57" t="s">
        <v>16</v>
      </c>
      <c r="R47" s="16">
        <f>+R33+R39+R45</f>
        <v>0</v>
      </c>
      <c r="S47" s="57" t="s">
        <v>16</v>
      </c>
      <c r="T47" s="16">
        <f>+T33+T39+T45</f>
        <v>0</v>
      </c>
      <c r="U47" s="57" t="s">
        <v>16</v>
      </c>
      <c r="V47" s="16">
        <f>+V33+V39+V45</f>
        <v>0</v>
      </c>
      <c r="W47" s="57" t="s">
        <v>16</v>
      </c>
      <c r="X47" s="16">
        <f>+X33+X39+X45</f>
        <v>0</v>
      </c>
      <c r="Y47" s="57" t="s">
        <v>16</v>
      </c>
      <c r="Z47" s="16">
        <f>+Z33+Z39+Z45</f>
        <v>0</v>
      </c>
      <c r="AA47" s="57" t="s">
        <v>16</v>
      </c>
      <c r="AB47" s="16">
        <f>+AB33+AB39+AB45</f>
        <v>0</v>
      </c>
      <c r="AC47" s="57" t="s">
        <v>16</v>
      </c>
      <c r="AD47" s="16">
        <f>+AD33+AD39+AD45</f>
        <v>0</v>
      </c>
      <c r="AE47" s="57" t="s">
        <v>16</v>
      </c>
      <c r="AF47" s="16">
        <f>+AF33+AF39+AF45</f>
        <v>0</v>
      </c>
    </row>
    <row r="48" spans="3:32" ht="13.5" thickTop="1">
      <c r="C48" s="3"/>
      <c r="D48" s="30"/>
      <c r="E48" s="60"/>
      <c r="F48" s="30"/>
      <c r="G48" s="60"/>
      <c r="H48" s="30"/>
      <c r="I48" s="60"/>
      <c r="J48" s="30"/>
      <c r="K48" s="60"/>
      <c r="L48" s="30"/>
      <c r="M48" s="60"/>
      <c r="N48" s="30"/>
      <c r="O48" s="60"/>
      <c r="P48" s="30"/>
      <c r="Q48" s="60"/>
      <c r="R48" s="30"/>
      <c r="S48" s="60"/>
      <c r="T48" s="30"/>
      <c r="U48" s="60"/>
      <c r="V48" s="30"/>
      <c r="W48" s="60"/>
      <c r="X48" s="30"/>
      <c r="Y48" s="60"/>
      <c r="Z48" s="30"/>
      <c r="AA48" s="60"/>
      <c r="AB48" s="30"/>
      <c r="AC48" s="60"/>
      <c r="AD48" s="30"/>
      <c r="AE48" s="30"/>
      <c r="AF48" s="30"/>
    </row>
    <row r="49" spans="1:32" ht="12.75">
      <c r="A49" s="21"/>
      <c r="B49" s="21"/>
      <c r="C49" s="22"/>
      <c r="D49" s="33"/>
      <c r="E49" s="70"/>
      <c r="F49" s="33"/>
      <c r="G49" s="70"/>
      <c r="H49" s="33"/>
      <c r="I49" s="70"/>
      <c r="J49" s="33"/>
      <c r="K49" s="70"/>
      <c r="L49" s="33"/>
      <c r="M49" s="70"/>
      <c r="N49" s="33"/>
      <c r="O49" s="70"/>
      <c r="P49" s="33"/>
      <c r="Q49" s="70"/>
      <c r="R49" s="33"/>
      <c r="S49" s="70"/>
      <c r="T49" s="33"/>
      <c r="U49" s="70"/>
      <c r="V49" s="33"/>
      <c r="W49" s="70"/>
      <c r="X49" s="33"/>
      <c r="Y49" s="70"/>
      <c r="Z49" s="33"/>
      <c r="AA49" s="70"/>
      <c r="AB49" s="33"/>
      <c r="AC49" s="70"/>
      <c r="AD49" s="33"/>
      <c r="AE49" s="33"/>
      <c r="AF49" s="33"/>
    </row>
    <row r="50" spans="1:32" ht="12.75">
      <c r="A50" s="21"/>
      <c r="B50" s="21"/>
      <c r="C50" s="22"/>
      <c r="D50" s="33"/>
      <c r="E50" s="70"/>
      <c r="F50" s="33"/>
      <c r="G50" s="70"/>
      <c r="H50" s="33"/>
      <c r="I50" s="70"/>
      <c r="J50" s="33"/>
      <c r="K50" s="70"/>
      <c r="L50" s="33"/>
      <c r="M50" s="70"/>
      <c r="N50" s="33"/>
      <c r="O50" s="70"/>
      <c r="P50" s="33"/>
      <c r="Q50" s="70"/>
      <c r="R50" s="33"/>
      <c r="S50" s="70"/>
      <c r="T50" s="33"/>
      <c r="U50" s="70"/>
      <c r="V50" s="33"/>
      <c r="W50" s="70"/>
      <c r="X50" s="33"/>
      <c r="Y50" s="70"/>
      <c r="Z50" s="33"/>
      <c r="AA50" s="70"/>
      <c r="AB50" s="33"/>
      <c r="AC50" s="70"/>
      <c r="AD50" s="33"/>
      <c r="AE50" s="33"/>
      <c r="AF50" s="33"/>
    </row>
    <row r="51" spans="3:32" ht="13.5" thickBot="1">
      <c r="C51" s="3"/>
      <c r="D51" s="30"/>
      <c r="E51" s="60"/>
      <c r="F51" s="30"/>
      <c r="G51" s="60"/>
      <c r="H51" s="30"/>
      <c r="I51" s="60"/>
      <c r="J51" s="30"/>
      <c r="K51" s="60"/>
      <c r="L51" s="30"/>
      <c r="M51" s="60"/>
      <c r="N51" s="30"/>
      <c r="O51" s="60"/>
      <c r="P51" s="30"/>
      <c r="Q51" s="60"/>
      <c r="R51" s="30"/>
      <c r="S51" s="60"/>
      <c r="T51" s="30"/>
      <c r="U51" s="60"/>
      <c r="V51" s="30"/>
      <c r="W51" s="60"/>
      <c r="X51" s="30"/>
      <c r="Y51" s="60"/>
      <c r="Z51" s="30"/>
      <c r="AA51" s="60"/>
      <c r="AB51" s="30"/>
      <c r="AC51" s="60"/>
      <c r="AD51" s="30"/>
      <c r="AE51" s="30"/>
      <c r="AF51" s="30"/>
    </row>
    <row r="52" spans="2:32" ht="24" thickBot="1">
      <c r="B52" s="25" t="s">
        <v>47</v>
      </c>
      <c r="C52" s="3"/>
      <c r="D52" s="30"/>
      <c r="E52" s="60"/>
      <c r="F52" s="30"/>
      <c r="G52" s="60"/>
      <c r="H52" s="30"/>
      <c r="I52" s="60"/>
      <c r="J52" s="30"/>
      <c r="K52" s="60"/>
      <c r="L52" s="30"/>
      <c r="M52" s="60"/>
      <c r="N52" s="30"/>
      <c r="O52" s="60"/>
      <c r="P52" s="30"/>
      <c r="Q52" s="60"/>
      <c r="R52" s="30"/>
      <c r="S52" s="60"/>
      <c r="T52" s="30"/>
      <c r="U52" s="60"/>
      <c r="V52" s="30"/>
      <c r="W52" s="60"/>
      <c r="X52" s="30"/>
      <c r="Y52" s="60"/>
      <c r="Z52" s="30"/>
      <c r="AA52" s="60"/>
      <c r="AB52" s="30"/>
      <c r="AC52" s="60"/>
      <c r="AD52" s="30"/>
      <c r="AE52" s="30"/>
      <c r="AF52" s="30"/>
    </row>
    <row r="53" spans="3:32" ht="12.75">
      <c r="C53" s="3"/>
      <c r="D53" s="30"/>
      <c r="E53" s="60"/>
      <c r="F53" s="30"/>
      <c r="G53" s="60"/>
      <c r="H53" s="30"/>
      <c r="I53" s="60"/>
      <c r="J53" s="30"/>
      <c r="K53" s="60"/>
      <c r="L53" s="30"/>
      <c r="M53" s="60"/>
      <c r="N53" s="30"/>
      <c r="O53" s="60"/>
      <c r="P53" s="30"/>
      <c r="Q53" s="60"/>
      <c r="R53" s="30"/>
      <c r="S53" s="60"/>
      <c r="T53" s="30"/>
      <c r="U53" s="60"/>
      <c r="V53" s="30"/>
      <c r="W53" s="60"/>
      <c r="X53" s="30"/>
      <c r="Y53" s="60"/>
      <c r="Z53" s="30"/>
      <c r="AA53" s="60"/>
      <c r="AB53" s="30"/>
      <c r="AC53" s="60"/>
      <c r="AD53" s="30"/>
      <c r="AE53" s="30"/>
      <c r="AF53" s="30"/>
    </row>
    <row r="54" spans="2:32" ht="12.75">
      <c r="B54" s="13" t="s">
        <v>12</v>
      </c>
      <c r="C54" s="4" t="s">
        <v>16</v>
      </c>
      <c r="D54" s="58">
        <v>0</v>
      </c>
      <c r="E54" s="57" t="s">
        <v>16</v>
      </c>
      <c r="F54" s="32">
        <f>+D68</f>
        <v>0</v>
      </c>
      <c r="G54" s="57" t="s">
        <v>16</v>
      </c>
      <c r="H54" s="32">
        <f>+F68</f>
        <v>0</v>
      </c>
      <c r="I54" s="57" t="s">
        <v>16</v>
      </c>
      <c r="J54" s="32">
        <f>+H68</f>
        <v>0</v>
      </c>
      <c r="K54" s="57" t="s">
        <v>16</v>
      </c>
      <c r="L54" s="32">
        <f>+J68</f>
        <v>0</v>
      </c>
      <c r="M54" s="57" t="s">
        <v>16</v>
      </c>
      <c r="N54" s="32">
        <f>+L68</f>
        <v>0</v>
      </c>
      <c r="O54" s="57" t="s">
        <v>16</v>
      </c>
      <c r="P54" s="32">
        <f>+N68</f>
        <v>0</v>
      </c>
      <c r="Q54" s="57" t="s">
        <v>16</v>
      </c>
      <c r="R54" s="32">
        <f>+P68</f>
        <v>0</v>
      </c>
      <c r="S54" s="57" t="s">
        <v>16</v>
      </c>
      <c r="T54" s="32">
        <f>+R68</f>
        <v>0</v>
      </c>
      <c r="U54" s="57" t="s">
        <v>16</v>
      </c>
      <c r="V54" s="32">
        <f>+T68</f>
        <v>0</v>
      </c>
      <c r="W54" s="57" t="s">
        <v>16</v>
      </c>
      <c r="X54" s="32">
        <f>+V68</f>
        <v>0</v>
      </c>
      <c r="Y54" s="57" t="s">
        <v>16</v>
      </c>
      <c r="Z54" s="32">
        <f>+X68</f>
        <v>0</v>
      </c>
      <c r="AA54" s="57" t="s">
        <v>16</v>
      </c>
      <c r="AB54" s="55" t="s">
        <v>69</v>
      </c>
      <c r="AC54" s="57" t="s">
        <v>16</v>
      </c>
      <c r="AD54" s="58">
        <v>0</v>
      </c>
      <c r="AE54" s="57" t="s">
        <v>16</v>
      </c>
      <c r="AF54" s="55">
        <f>AD54-D54</f>
        <v>0</v>
      </c>
    </row>
    <row r="55" spans="2:32" ht="12.75">
      <c r="B55" s="13"/>
      <c r="C55" s="4"/>
      <c r="D55" s="58"/>
      <c r="E55" s="57"/>
      <c r="F55" s="32"/>
      <c r="G55" s="57"/>
      <c r="H55" s="32"/>
      <c r="I55" s="57"/>
      <c r="J55" s="32"/>
      <c r="K55" s="57"/>
      <c r="L55" s="32"/>
      <c r="M55" s="57"/>
      <c r="N55" s="32"/>
      <c r="O55" s="57"/>
      <c r="P55" s="32"/>
      <c r="Q55" s="57"/>
      <c r="R55" s="32"/>
      <c r="S55" s="57"/>
      <c r="T55" s="32"/>
      <c r="U55" s="57"/>
      <c r="V55" s="32"/>
      <c r="W55" s="57"/>
      <c r="X55" s="32"/>
      <c r="Y55" s="57"/>
      <c r="Z55" s="32"/>
      <c r="AA55" s="57"/>
      <c r="AB55" s="32"/>
      <c r="AC55" s="57"/>
      <c r="AD55" s="32"/>
      <c r="AE55" s="57"/>
      <c r="AF55" s="32"/>
    </row>
    <row r="56" spans="2:32" ht="12.75">
      <c r="B56" s="14" t="s">
        <v>13</v>
      </c>
      <c r="C56" s="3"/>
      <c r="D56" s="30"/>
      <c r="E56" s="60"/>
      <c r="F56" s="30"/>
      <c r="G56" s="60"/>
      <c r="H56" s="30"/>
      <c r="I56" s="60"/>
      <c r="J56" s="30"/>
      <c r="K56" s="60"/>
      <c r="L56" s="30"/>
      <c r="M56" s="60"/>
      <c r="N56" s="30"/>
      <c r="O56" s="60"/>
      <c r="P56" s="30"/>
      <c r="Q56" s="60"/>
      <c r="R56" s="30"/>
      <c r="S56" s="60"/>
      <c r="T56" s="30"/>
      <c r="U56" s="60"/>
      <c r="V56" s="30"/>
      <c r="W56" s="60"/>
      <c r="X56" s="30"/>
      <c r="Y56" s="60"/>
      <c r="Z56" s="30"/>
      <c r="AA56" s="60"/>
      <c r="AB56" s="30"/>
      <c r="AC56" s="60"/>
      <c r="AD56" s="30"/>
      <c r="AE56" s="60"/>
      <c r="AF56" s="30"/>
    </row>
    <row r="57" spans="2:32" ht="12.75">
      <c r="B57" s="2" t="s">
        <v>90</v>
      </c>
      <c r="C57" s="3" t="s">
        <v>16</v>
      </c>
      <c r="D57" s="61">
        <v>0</v>
      </c>
      <c r="E57" s="60" t="s">
        <v>16</v>
      </c>
      <c r="F57" s="61">
        <v>0</v>
      </c>
      <c r="G57" s="60" t="s">
        <v>16</v>
      </c>
      <c r="H57" s="61">
        <v>0</v>
      </c>
      <c r="I57" s="60" t="s">
        <v>16</v>
      </c>
      <c r="J57" s="61">
        <v>0</v>
      </c>
      <c r="K57" s="60" t="s">
        <v>16</v>
      </c>
      <c r="L57" s="61">
        <v>0</v>
      </c>
      <c r="M57" s="60" t="s">
        <v>16</v>
      </c>
      <c r="N57" s="61">
        <v>0</v>
      </c>
      <c r="O57" s="60" t="s">
        <v>16</v>
      </c>
      <c r="P57" s="61">
        <v>0</v>
      </c>
      <c r="Q57" s="60" t="s">
        <v>16</v>
      </c>
      <c r="R57" s="61">
        <v>0</v>
      </c>
      <c r="S57" s="60" t="s">
        <v>16</v>
      </c>
      <c r="T57" s="61">
        <v>0</v>
      </c>
      <c r="U57" s="60" t="s">
        <v>16</v>
      </c>
      <c r="V57" s="61">
        <v>0</v>
      </c>
      <c r="W57" s="60" t="s">
        <v>16</v>
      </c>
      <c r="X57" s="61">
        <v>0</v>
      </c>
      <c r="Y57" s="60" t="s">
        <v>16</v>
      </c>
      <c r="Z57" s="61">
        <v>0</v>
      </c>
      <c r="AA57" s="60" t="s">
        <v>16</v>
      </c>
      <c r="AB57" s="30">
        <f>D57+F57+H57+J57+L57+N57+P57+R57+T57+V57+X57+Z57</f>
        <v>0</v>
      </c>
      <c r="AC57" s="60" t="s">
        <v>16</v>
      </c>
      <c r="AD57" s="61">
        <v>0</v>
      </c>
      <c r="AE57" s="60" t="s">
        <v>16</v>
      </c>
      <c r="AF57" s="30">
        <f>AB57-AD57</f>
        <v>0</v>
      </c>
    </row>
    <row r="58" spans="2:32" ht="12.75">
      <c r="B58" s="2" t="s">
        <v>39</v>
      </c>
      <c r="C58" s="3" t="s">
        <v>16</v>
      </c>
      <c r="D58" s="61">
        <v>0</v>
      </c>
      <c r="E58" s="60" t="s">
        <v>16</v>
      </c>
      <c r="F58" s="61">
        <v>0</v>
      </c>
      <c r="G58" s="60" t="s">
        <v>16</v>
      </c>
      <c r="H58" s="61">
        <v>0</v>
      </c>
      <c r="I58" s="60" t="s">
        <v>16</v>
      </c>
      <c r="J58" s="61">
        <v>0</v>
      </c>
      <c r="K58" s="60" t="s">
        <v>16</v>
      </c>
      <c r="L58" s="61">
        <v>0</v>
      </c>
      <c r="M58" s="60" t="s">
        <v>16</v>
      </c>
      <c r="N58" s="61">
        <v>0</v>
      </c>
      <c r="O58" s="60" t="s">
        <v>16</v>
      </c>
      <c r="P58" s="61">
        <v>0</v>
      </c>
      <c r="Q58" s="60" t="s">
        <v>16</v>
      </c>
      <c r="R58" s="61">
        <v>0</v>
      </c>
      <c r="S58" s="60" t="s">
        <v>16</v>
      </c>
      <c r="T58" s="61">
        <v>0</v>
      </c>
      <c r="U58" s="60" t="s">
        <v>16</v>
      </c>
      <c r="V58" s="61">
        <v>0</v>
      </c>
      <c r="W58" s="60" t="s">
        <v>16</v>
      </c>
      <c r="X58" s="61">
        <v>0</v>
      </c>
      <c r="Y58" s="60" t="s">
        <v>16</v>
      </c>
      <c r="Z58" s="61">
        <v>0</v>
      </c>
      <c r="AA58" s="60" t="s">
        <v>16</v>
      </c>
      <c r="AB58" s="30">
        <f>SUM(D58:Z58)</f>
        <v>0</v>
      </c>
      <c r="AC58" s="60" t="s">
        <v>16</v>
      </c>
      <c r="AD58" s="61">
        <v>0</v>
      </c>
      <c r="AE58" s="60" t="s">
        <v>16</v>
      </c>
      <c r="AF58" s="30">
        <f>AB58-AD58</f>
        <v>0</v>
      </c>
    </row>
    <row r="59" spans="2:32" ht="12.75">
      <c r="B59" s="2" t="s">
        <v>14</v>
      </c>
      <c r="C59" s="3" t="s">
        <v>16</v>
      </c>
      <c r="D59" s="61">
        <v>0</v>
      </c>
      <c r="E59" s="60" t="s">
        <v>16</v>
      </c>
      <c r="F59" s="61">
        <v>0</v>
      </c>
      <c r="G59" s="60" t="s">
        <v>16</v>
      </c>
      <c r="H59" s="61">
        <v>0</v>
      </c>
      <c r="I59" s="60" t="s">
        <v>16</v>
      </c>
      <c r="J59" s="61">
        <v>0</v>
      </c>
      <c r="K59" s="60" t="s">
        <v>16</v>
      </c>
      <c r="L59" s="61">
        <v>0</v>
      </c>
      <c r="M59" s="60" t="s">
        <v>16</v>
      </c>
      <c r="N59" s="61">
        <v>0</v>
      </c>
      <c r="O59" s="60" t="s">
        <v>16</v>
      </c>
      <c r="P59" s="61">
        <v>0</v>
      </c>
      <c r="Q59" s="60" t="s">
        <v>16</v>
      </c>
      <c r="R59" s="61">
        <v>0</v>
      </c>
      <c r="S59" s="60" t="s">
        <v>16</v>
      </c>
      <c r="T59" s="61">
        <v>0</v>
      </c>
      <c r="U59" s="60" t="s">
        <v>16</v>
      </c>
      <c r="V59" s="61">
        <v>0</v>
      </c>
      <c r="W59" s="60" t="s">
        <v>16</v>
      </c>
      <c r="X59" s="61">
        <v>0</v>
      </c>
      <c r="Y59" s="60" t="s">
        <v>16</v>
      </c>
      <c r="Z59" s="61">
        <v>0</v>
      </c>
      <c r="AA59" s="60" t="s">
        <v>16</v>
      </c>
      <c r="AB59" s="30">
        <f>SUM(D59:Z59)</f>
        <v>0</v>
      </c>
      <c r="AC59" s="60" t="s">
        <v>16</v>
      </c>
      <c r="AD59" s="61">
        <v>0</v>
      </c>
      <c r="AE59" s="60" t="s">
        <v>16</v>
      </c>
      <c r="AF59" s="30">
        <f>AB59-AD59</f>
        <v>0</v>
      </c>
    </row>
    <row r="60" spans="2:32" ht="12.75">
      <c r="B60" s="2" t="s">
        <v>41</v>
      </c>
      <c r="C60" s="3" t="s">
        <v>16</v>
      </c>
      <c r="D60" s="63">
        <v>0</v>
      </c>
      <c r="E60" s="60" t="s">
        <v>16</v>
      </c>
      <c r="F60" s="63">
        <v>0</v>
      </c>
      <c r="G60" s="60" t="s">
        <v>16</v>
      </c>
      <c r="H60" s="63">
        <v>0</v>
      </c>
      <c r="I60" s="60" t="s">
        <v>16</v>
      </c>
      <c r="J60" s="63">
        <v>0</v>
      </c>
      <c r="K60" s="60" t="s">
        <v>16</v>
      </c>
      <c r="L60" s="63">
        <v>0</v>
      </c>
      <c r="M60" s="60" t="s">
        <v>16</v>
      </c>
      <c r="N60" s="63">
        <v>0</v>
      </c>
      <c r="O60" s="60" t="s">
        <v>16</v>
      </c>
      <c r="P60" s="63">
        <v>0</v>
      </c>
      <c r="Q60" s="60" t="s">
        <v>16</v>
      </c>
      <c r="R60" s="63">
        <v>0</v>
      </c>
      <c r="S60" s="60" t="s">
        <v>16</v>
      </c>
      <c r="T60" s="63">
        <v>0</v>
      </c>
      <c r="U60" s="60" t="s">
        <v>16</v>
      </c>
      <c r="V60" s="63">
        <v>0</v>
      </c>
      <c r="W60" s="60" t="s">
        <v>16</v>
      </c>
      <c r="X60" s="63">
        <v>0</v>
      </c>
      <c r="Y60" s="60" t="s">
        <v>16</v>
      </c>
      <c r="Z60" s="63">
        <v>0</v>
      </c>
      <c r="AA60" s="60" t="s">
        <v>16</v>
      </c>
      <c r="AB60" s="30">
        <f>SUM(D60:Z60)</f>
        <v>0</v>
      </c>
      <c r="AC60" s="60" t="s">
        <v>16</v>
      </c>
      <c r="AD60" s="61">
        <v>0</v>
      </c>
      <c r="AE60" s="60" t="s">
        <v>16</v>
      </c>
      <c r="AF60" s="31">
        <f>AB60-AD60</f>
        <v>0</v>
      </c>
    </row>
    <row r="61" spans="2:32" ht="12.75">
      <c r="B61" s="12" t="s">
        <v>51</v>
      </c>
      <c r="C61" s="4" t="s">
        <v>16</v>
      </c>
      <c r="D61" s="34">
        <f>SUM(D57:D60)</f>
        <v>0</v>
      </c>
      <c r="E61" s="57" t="s">
        <v>16</v>
      </c>
      <c r="F61" s="34">
        <f>SUM(F57:F60)</f>
        <v>0</v>
      </c>
      <c r="G61" s="57" t="s">
        <v>16</v>
      </c>
      <c r="H61" s="34">
        <f>SUM(H57:H60)</f>
        <v>0</v>
      </c>
      <c r="I61" s="57" t="s">
        <v>16</v>
      </c>
      <c r="J61" s="34">
        <f>SUM(J57:J60)</f>
        <v>0</v>
      </c>
      <c r="K61" s="57" t="s">
        <v>16</v>
      </c>
      <c r="L61" s="34">
        <f>SUM(L57:L60)</f>
        <v>0</v>
      </c>
      <c r="M61" s="57" t="s">
        <v>16</v>
      </c>
      <c r="N61" s="34">
        <f>SUM(N57:N60)</f>
        <v>0</v>
      </c>
      <c r="O61" s="57" t="s">
        <v>16</v>
      </c>
      <c r="P61" s="34">
        <f>SUM(P57:P60)</f>
        <v>0</v>
      </c>
      <c r="Q61" s="57" t="s">
        <v>16</v>
      </c>
      <c r="R61" s="34">
        <f>SUM(R57:R60)</f>
        <v>0</v>
      </c>
      <c r="S61" s="57" t="s">
        <v>16</v>
      </c>
      <c r="T61" s="34">
        <f>SUM(T57:T60)</f>
        <v>0</v>
      </c>
      <c r="U61" s="57" t="s">
        <v>16</v>
      </c>
      <c r="V61" s="34">
        <f>SUM(V57:V60)</f>
        <v>0</v>
      </c>
      <c r="W61" s="57" t="s">
        <v>16</v>
      </c>
      <c r="X61" s="34">
        <f>SUM(X57:X60)</f>
        <v>0</v>
      </c>
      <c r="Y61" s="57" t="s">
        <v>16</v>
      </c>
      <c r="Z61" s="34">
        <f>SUM(Z57:Z60)</f>
        <v>0</v>
      </c>
      <c r="AA61" s="57" t="s">
        <v>16</v>
      </c>
      <c r="AB61" s="34">
        <f>SUM(AB57:AB60)</f>
        <v>0</v>
      </c>
      <c r="AC61" s="57" t="s">
        <v>16</v>
      </c>
      <c r="AD61" s="34">
        <f>SUM(AD57:AD60)</f>
        <v>0</v>
      </c>
      <c r="AE61" s="57" t="s">
        <v>16</v>
      </c>
      <c r="AF61" s="34">
        <f>SUM(AF57:AF60)</f>
        <v>0</v>
      </c>
    </row>
    <row r="62" spans="2:32" ht="12.75">
      <c r="B62" s="2"/>
      <c r="C62" s="3"/>
      <c r="D62" s="39"/>
      <c r="E62" s="60"/>
      <c r="F62" s="39"/>
      <c r="G62" s="60"/>
      <c r="H62" s="39"/>
      <c r="I62" s="60"/>
      <c r="J62" s="39"/>
      <c r="K62" s="60"/>
      <c r="L62" s="39"/>
      <c r="M62" s="60"/>
      <c r="N62" s="39"/>
      <c r="O62" s="60"/>
      <c r="P62" s="39"/>
      <c r="Q62" s="60"/>
      <c r="R62" s="39"/>
      <c r="S62" s="60"/>
      <c r="T62" s="39"/>
      <c r="U62" s="60"/>
      <c r="V62" s="39"/>
      <c r="W62" s="60"/>
      <c r="X62" s="39"/>
      <c r="Y62" s="60"/>
      <c r="Z62" s="39"/>
      <c r="AA62" s="60"/>
      <c r="AB62" s="39"/>
      <c r="AC62" s="60"/>
      <c r="AD62" s="39"/>
      <c r="AE62" s="60"/>
      <c r="AF62" s="39"/>
    </row>
    <row r="63" spans="2:32" ht="12.75">
      <c r="B63" s="14" t="s">
        <v>17</v>
      </c>
      <c r="C63" s="3"/>
      <c r="D63" s="39"/>
      <c r="E63" s="60"/>
      <c r="F63" s="39"/>
      <c r="G63" s="60"/>
      <c r="H63" s="39"/>
      <c r="I63" s="60"/>
      <c r="J63" s="39"/>
      <c r="K63" s="60"/>
      <c r="L63" s="39"/>
      <c r="M63" s="60"/>
      <c r="N63" s="39"/>
      <c r="O63" s="60"/>
      <c r="P63" s="39"/>
      <c r="Q63" s="60"/>
      <c r="R63" s="39"/>
      <c r="S63" s="60"/>
      <c r="T63" s="39"/>
      <c r="U63" s="60"/>
      <c r="V63" s="39"/>
      <c r="W63" s="60"/>
      <c r="X63" s="39"/>
      <c r="Y63" s="60"/>
      <c r="Z63" s="39"/>
      <c r="AA63" s="60"/>
      <c r="AB63" s="39"/>
      <c r="AC63" s="60"/>
      <c r="AD63" s="39"/>
      <c r="AE63" s="60"/>
      <c r="AF63" s="39"/>
    </row>
    <row r="64" spans="2:32" ht="12.75">
      <c r="B64" s="2" t="s">
        <v>42</v>
      </c>
      <c r="C64" s="3" t="s">
        <v>16</v>
      </c>
      <c r="D64" s="61">
        <v>0</v>
      </c>
      <c r="E64" s="60" t="s">
        <v>16</v>
      </c>
      <c r="F64" s="61">
        <v>0</v>
      </c>
      <c r="G64" s="60" t="s">
        <v>16</v>
      </c>
      <c r="H64" s="61">
        <v>0</v>
      </c>
      <c r="I64" s="60" t="s">
        <v>16</v>
      </c>
      <c r="J64" s="61">
        <v>0</v>
      </c>
      <c r="K64" s="60" t="s">
        <v>16</v>
      </c>
      <c r="L64" s="61">
        <v>0</v>
      </c>
      <c r="M64" s="60" t="s">
        <v>16</v>
      </c>
      <c r="N64" s="61">
        <v>0</v>
      </c>
      <c r="O64" s="60" t="s">
        <v>16</v>
      </c>
      <c r="P64" s="61">
        <v>0</v>
      </c>
      <c r="Q64" s="60" t="s">
        <v>16</v>
      </c>
      <c r="R64" s="61">
        <v>0</v>
      </c>
      <c r="S64" s="60" t="s">
        <v>16</v>
      </c>
      <c r="T64" s="61">
        <v>0</v>
      </c>
      <c r="U64" s="60" t="s">
        <v>16</v>
      </c>
      <c r="V64" s="61">
        <v>0</v>
      </c>
      <c r="W64" s="60" t="s">
        <v>16</v>
      </c>
      <c r="X64" s="61">
        <v>0</v>
      </c>
      <c r="Y64" s="60" t="s">
        <v>16</v>
      </c>
      <c r="Z64" s="61">
        <v>0</v>
      </c>
      <c r="AA64" s="60" t="s">
        <v>16</v>
      </c>
      <c r="AB64" s="30">
        <f>SUM(D64:Z64)</f>
        <v>0</v>
      </c>
      <c r="AC64" s="60" t="s">
        <v>16</v>
      </c>
      <c r="AD64" s="61">
        <v>0</v>
      </c>
      <c r="AE64" s="60" t="s">
        <v>16</v>
      </c>
      <c r="AF64" s="30">
        <f>AB64-AD64</f>
        <v>0</v>
      </c>
    </row>
    <row r="65" spans="2:32" ht="12.75">
      <c r="B65" s="2" t="s">
        <v>43</v>
      </c>
      <c r="C65" s="3" t="s">
        <v>16</v>
      </c>
      <c r="D65" s="63">
        <v>0</v>
      </c>
      <c r="E65" s="60" t="s">
        <v>16</v>
      </c>
      <c r="F65" s="63">
        <v>0</v>
      </c>
      <c r="G65" s="60" t="s">
        <v>16</v>
      </c>
      <c r="H65" s="63">
        <v>0</v>
      </c>
      <c r="I65" s="60" t="s">
        <v>16</v>
      </c>
      <c r="J65" s="63">
        <v>0</v>
      </c>
      <c r="K65" s="60" t="s">
        <v>16</v>
      </c>
      <c r="L65" s="63">
        <v>0</v>
      </c>
      <c r="M65" s="60" t="s">
        <v>16</v>
      </c>
      <c r="N65" s="63">
        <v>0</v>
      </c>
      <c r="O65" s="60" t="s">
        <v>16</v>
      </c>
      <c r="P65" s="63">
        <v>0</v>
      </c>
      <c r="Q65" s="60" t="s">
        <v>16</v>
      </c>
      <c r="R65" s="63">
        <v>0</v>
      </c>
      <c r="S65" s="60" t="s">
        <v>16</v>
      </c>
      <c r="T65" s="63">
        <v>0</v>
      </c>
      <c r="U65" s="60" t="s">
        <v>16</v>
      </c>
      <c r="V65" s="63">
        <v>0</v>
      </c>
      <c r="W65" s="60" t="s">
        <v>16</v>
      </c>
      <c r="X65" s="63">
        <v>0</v>
      </c>
      <c r="Y65" s="60" t="s">
        <v>16</v>
      </c>
      <c r="Z65" s="63">
        <v>0</v>
      </c>
      <c r="AA65" s="60" t="s">
        <v>16</v>
      </c>
      <c r="AB65" s="31">
        <f>SUM(D65:Z65)</f>
        <v>0</v>
      </c>
      <c r="AC65" s="60" t="s">
        <v>16</v>
      </c>
      <c r="AD65" s="61">
        <v>0</v>
      </c>
      <c r="AE65" s="60" t="s">
        <v>16</v>
      </c>
      <c r="AF65" s="31">
        <f>AB65-AD65</f>
        <v>0</v>
      </c>
    </row>
    <row r="66" spans="2:32" ht="12.75">
      <c r="B66" s="12" t="s">
        <v>53</v>
      </c>
      <c r="C66" s="3" t="s">
        <v>16</v>
      </c>
      <c r="D66" s="56">
        <f>SUM(D64:D65)</f>
        <v>0</v>
      </c>
      <c r="E66" s="60" t="s">
        <v>16</v>
      </c>
      <c r="F66" s="56">
        <f>SUM(F64:F65)</f>
        <v>0</v>
      </c>
      <c r="G66" s="60" t="s">
        <v>16</v>
      </c>
      <c r="H66" s="56">
        <f>SUM(H64:H65)</f>
        <v>0</v>
      </c>
      <c r="I66" s="60" t="s">
        <v>16</v>
      </c>
      <c r="J66" s="56">
        <f>SUM(J64:J65)</f>
        <v>0</v>
      </c>
      <c r="K66" s="60" t="s">
        <v>16</v>
      </c>
      <c r="L66" s="56">
        <f>SUM(L64:L65)</f>
        <v>0</v>
      </c>
      <c r="M66" s="60" t="s">
        <v>16</v>
      </c>
      <c r="N66" s="56">
        <f>SUM(N64:N65)</f>
        <v>0</v>
      </c>
      <c r="O66" s="60" t="s">
        <v>16</v>
      </c>
      <c r="P66" s="56">
        <f>SUM(P64:P65)</f>
        <v>0</v>
      </c>
      <c r="Q66" s="60" t="s">
        <v>16</v>
      </c>
      <c r="R66" s="56">
        <f>SUM(R64:R65)</f>
        <v>0</v>
      </c>
      <c r="S66" s="60" t="s">
        <v>16</v>
      </c>
      <c r="T66" s="56">
        <f>SUM(T64:T65)</f>
        <v>0</v>
      </c>
      <c r="U66" s="60" t="s">
        <v>16</v>
      </c>
      <c r="V66" s="56">
        <f>SUM(V64:V65)</f>
        <v>0</v>
      </c>
      <c r="W66" s="60" t="s">
        <v>16</v>
      </c>
      <c r="X66" s="56">
        <f>SUM(X64:X65)</f>
        <v>0</v>
      </c>
      <c r="Y66" s="60" t="s">
        <v>16</v>
      </c>
      <c r="Z66" s="56">
        <f>SUM(Z64:Z65)</f>
        <v>0</v>
      </c>
      <c r="AA66" s="60" t="s">
        <v>16</v>
      </c>
      <c r="AB66" s="56">
        <f>SUM(AB64:AB65)</f>
        <v>0</v>
      </c>
      <c r="AC66" s="60" t="s">
        <v>16</v>
      </c>
      <c r="AD66" s="56">
        <f>SUM(AD64:AD65)</f>
        <v>0</v>
      </c>
      <c r="AE66" s="60" t="s">
        <v>16</v>
      </c>
      <c r="AF66" s="56">
        <f>SUM(AF64:AF65)</f>
        <v>0</v>
      </c>
    </row>
    <row r="67" spans="2:32" ht="12.75">
      <c r="B67" s="2"/>
      <c r="C67" s="3"/>
      <c r="D67" s="30"/>
      <c r="E67" s="60"/>
      <c r="F67" s="30"/>
      <c r="G67" s="60"/>
      <c r="H67" s="30"/>
      <c r="I67" s="60"/>
      <c r="J67" s="30"/>
      <c r="K67" s="60"/>
      <c r="L67" s="30"/>
      <c r="M67" s="60"/>
      <c r="N67" s="30"/>
      <c r="O67" s="60"/>
      <c r="P67" s="30"/>
      <c r="Q67" s="60"/>
      <c r="R67" s="30"/>
      <c r="S67" s="60"/>
      <c r="T67" s="30"/>
      <c r="U67" s="60"/>
      <c r="V67" s="30"/>
      <c r="W67" s="60"/>
      <c r="X67" s="30"/>
      <c r="Y67" s="60"/>
      <c r="Z67" s="30"/>
      <c r="AA67" s="60"/>
      <c r="AB67" s="30"/>
      <c r="AC67" s="60"/>
      <c r="AD67" s="30"/>
      <c r="AE67" s="60"/>
      <c r="AF67" s="30"/>
    </row>
    <row r="68" spans="2:32" ht="13.5" thickBot="1">
      <c r="B68" s="13" t="s">
        <v>56</v>
      </c>
      <c r="C68" s="4" t="s">
        <v>16</v>
      </c>
      <c r="D68" s="16">
        <f>+D54+D61-D66</f>
        <v>0</v>
      </c>
      <c r="E68" s="57" t="s">
        <v>16</v>
      </c>
      <c r="F68" s="16">
        <f>+F54+F61-F66</f>
        <v>0</v>
      </c>
      <c r="G68" s="57" t="s">
        <v>16</v>
      </c>
      <c r="H68" s="16">
        <f>+H54+H61-H66</f>
        <v>0</v>
      </c>
      <c r="I68" s="57" t="s">
        <v>16</v>
      </c>
      <c r="J68" s="16">
        <f>+J54+J61-J66</f>
        <v>0</v>
      </c>
      <c r="K68" s="57" t="s">
        <v>16</v>
      </c>
      <c r="L68" s="16">
        <f>+L54+L61-L66</f>
        <v>0</v>
      </c>
      <c r="M68" s="57" t="s">
        <v>16</v>
      </c>
      <c r="N68" s="16">
        <f>+N54+N61-N66</f>
        <v>0</v>
      </c>
      <c r="O68" s="57" t="s">
        <v>16</v>
      </c>
      <c r="P68" s="16">
        <f>+P54+P61-P66</f>
        <v>0</v>
      </c>
      <c r="Q68" s="57" t="s">
        <v>16</v>
      </c>
      <c r="R68" s="16">
        <f>+R54+R61-R66</f>
        <v>0</v>
      </c>
      <c r="S68" s="57" t="s">
        <v>16</v>
      </c>
      <c r="T68" s="16">
        <f>+T54+T61-T66</f>
        <v>0</v>
      </c>
      <c r="U68" s="57" t="s">
        <v>16</v>
      </c>
      <c r="V68" s="16">
        <f>+V54+V61-V66</f>
        <v>0</v>
      </c>
      <c r="W68" s="57" t="s">
        <v>16</v>
      </c>
      <c r="X68" s="16">
        <f>+X54+X61-X66</f>
        <v>0</v>
      </c>
      <c r="Y68" s="57" t="s">
        <v>16</v>
      </c>
      <c r="Z68" s="16">
        <f>+Z54+Z61-Z66</f>
        <v>0</v>
      </c>
      <c r="AA68" s="57" t="s">
        <v>16</v>
      </c>
      <c r="AB68" s="16">
        <f>Z68</f>
        <v>0</v>
      </c>
      <c r="AC68" s="57" t="s">
        <v>16</v>
      </c>
      <c r="AD68" s="16">
        <f>+AD54+AD61-AD66</f>
        <v>0</v>
      </c>
      <c r="AE68" s="57" t="s">
        <v>16</v>
      </c>
      <c r="AF68" s="16">
        <f>AB68-AD68</f>
        <v>0</v>
      </c>
    </row>
    <row r="69" spans="3:32" ht="13.5" thickTop="1">
      <c r="C69" s="3"/>
      <c r="D69" s="30"/>
      <c r="E69" s="60"/>
      <c r="F69" s="30"/>
      <c r="G69" s="60"/>
      <c r="H69" s="30"/>
      <c r="I69" s="60"/>
      <c r="J69" s="30"/>
      <c r="K69" s="60"/>
      <c r="L69" s="30"/>
      <c r="M69" s="60"/>
      <c r="N69" s="30"/>
      <c r="O69" s="60"/>
      <c r="P69" s="30"/>
      <c r="Q69" s="60"/>
      <c r="R69" s="30"/>
      <c r="S69" s="60"/>
      <c r="T69" s="30"/>
      <c r="U69" s="60"/>
      <c r="V69" s="30"/>
      <c r="W69" s="60"/>
      <c r="X69" s="30"/>
      <c r="Y69" s="60"/>
      <c r="Z69" s="30"/>
      <c r="AA69" s="60"/>
      <c r="AB69" s="30"/>
      <c r="AC69" s="60"/>
      <c r="AD69" s="30"/>
      <c r="AE69" s="30"/>
      <c r="AF69" s="30"/>
    </row>
    <row r="70" spans="2:32" ht="12.75">
      <c r="B70" s="40" t="s">
        <v>57</v>
      </c>
      <c r="C70" s="3"/>
      <c r="D70" s="30"/>
      <c r="E70" s="60"/>
      <c r="F70" s="30"/>
      <c r="G70" s="60"/>
      <c r="H70" s="30"/>
      <c r="I70" s="60"/>
      <c r="J70" s="30"/>
      <c r="K70" s="60"/>
      <c r="L70" s="30"/>
      <c r="M70" s="60"/>
      <c r="N70" s="30"/>
      <c r="O70" s="60"/>
      <c r="P70" s="30"/>
      <c r="Q70" s="60"/>
      <c r="R70" s="30"/>
      <c r="S70" s="60"/>
      <c r="T70" s="30"/>
      <c r="U70" s="60"/>
      <c r="V70" s="30"/>
      <c r="W70" s="60"/>
      <c r="X70" s="30"/>
      <c r="Y70" s="60"/>
      <c r="Z70" s="30"/>
      <c r="AA70" s="60"/>
      <c r="AB70" s="30"/>
      <c r="AC70" s="60"/>
      <c r="AD70" s="30"/>
      <c r="AE70" s="30"/>
      <c r="AF70" s="30"/>
    </row>
    <row r="71" spans="2:32" ht="12.75">
      <c r="B71" s="13" t="s">
        <v>28</v>
      </c>
      <c r="C71" s="4" t="s">
        <v>16</v>
      </c>
      <c r="D71" s="58">
        <v>0</v>
      </c>
      <c r="E71" s="57" t="s">
        <v>16</v>
      </c>
      <c r="F71" s="32">
        <f>+D75</f>
        <v>0</v>
      </c>
      <c r="G71" s="57" t="s">
        <v>16</v>
      </c>
      <c r="H71" s="32">
        <f>+F75</f>
        <v>0</v>
      </c>
      <c r="I71" s="57" t="s">
        <v>16</v>
      </c>
      <c r="J71" s="32">
        <f>+H75</f>
        <v>0</v>
      </c>
      <c r="K71" s="57" t="s">
        <v>16</v>
      </c>
      <c r="L71" s="32">
        <f>+J75</f>
        <v>0</v>
      </c>
      <c r="M71" s="57" t="s">
        <v>16</v>
      </c>
      <c r="N71" s="32">
        <f>+L75</f>
        <v>0</v>
      </c>
      <c r="O71" s="57" t="s">
        <v>16</v>
      </c>
      <c r="P71" s="32">
        <f>+N75</f>
        <v>0</v>
      </c>
      <c r="Q71" s="57" t="s">
        <v>16</v>
      </c>
      <c r="R71" s="32">
        <f>+P75</f>
        <v>0</v>
      </c>
      <c r="S71" s="57" t="s">
        <v>16</v>
      </c>
      <c r="T71" s="32">
        <f>+R75</f>
        <v>0</v>
      </c>
      <c r="U71" s="57" t="s">
        <v>16</v>
      </c>
      <c r="V71" s="32">
        <f>+T75</f>
        <v>0</v>
      </c>
      <c r="W71" s="57" t="s">
        <v>16</v>
      </c>
      <c r="X71" s="32">
        <f>+V75</f>
        <v>0</v>
      </c>
      <c r="Y71" s="57" t="s">
        <v>16</v>
      </c>
      <c r="Z71" s="32">
        <f>+X75</f>
        <v>0</v>
      </c>
      <c r="AA71" s="57" t="s">
        <v>16</v>
      </c>
      <c r="AB71" s="32">
        <f>+D71</f>
        <v>0</v>
      </c>
      <c r="AC71" s="57" t="s">
        <v>16</v>
      </c>
      <c r="AD71" s="58">
        <v>0</v>
      </c>
      <c r="AE71" s="57" t="s">
        <v>16</v>
      </c>
      <c r="AF71" s="32">
        <f aca="true" t="shared" si="2" ref="AF71:AF77">AB71-AD71</f>
        <v>0</v>
      </c>
    </row>
    <row r="72" spans="2:32" ht="12.75">
      <c r="B72" s="2" t="s">
        <v>100</v>
      </c>
      <c r="C72" s="3" t="s">
        <v>16</v>
      </c>
      <c r="D72" s="61">
        <v>0</v>
      </c>
      <c r="E72" s="60" t="s">
        <v>16</v>
      </c>
      <c r="F72" s="61">
        <v>0</v>
      </c>
      <c r="G72" s="60" t="s">
        <v>16</v>
      </c>
      <c r="H72" s="61">
        <v>0</v>
      </c>
      <c r="I72" s="60" t="s">
        <v>16</v>
      </c>
      <c r="J72" s="61">
        <v>0</v>
      </c>
      <c r="K72" s="60" t="s">
        <v>16</v>
      </c>
      <c r="L72" s="61">
        <v>0</v>
      </c>
      <c r="M72" s="60" t="s">
        <v>16</v>
      </c>
      <c r="N72" s="61">
        <v>0</v>
      </c>
      <c r="O72" s="60" t="s">
        <v>16</v>
      </c>
      <c r="P72" s="61">
        <v>0</v>
      </c>
      <c r="Q72" s="60" t="s">
        <v>16</v>
      </c>
      <c r="R72" s="61">
        <v>0</v>
      </c>
      <c r="S72" s="60" t="s">
        <v>16</v>
      </c>
      <c r="T72" s="61">
        <v>0</v>
      </c>
      <c r="U72" s="60" t="s">
        <v>16</v>
      </c>
      <c r="V72" s="61">
        <v>0</v>
      </c>
      <c r="W72" s="60" t="s">
        <v>16</v>
      </c>
      <c r="X72" s="61">
        <v>0</v>
      </c>
      <c r="Y72" s="60" t="s">
        <v>16</v>
      </c>
      <c r="Z72" s="61">
        <v>0</v>
      </c>
      <c r="AA72" s="60" t="s">
        <v>16</v>
      </c>
      <c r="AB72" s="30">
        <f>D72+F72+H72+J72+L72+N72+P72+R72+T72+V72+X72+Z72</f>
        <v>0</v>
      </c>
      <c r="AC72" s="60" t="s">
        <v>16</v>
      </c>
      <c r="AD72" s="61">
        <v>0</v>
      </c>
      <c r="AE72" s="60" t="s">
        <v>16</v>
      </c>
      <c r="AF72" s="30">
        <f t="shared" si="2"/>
        <v>0</v>
      </c>
    </row>
    <row r="73" spans="2:32" ht="12.75">
      <c r="B73" s="2" t="s">
        <v>29</v>
      </c>
      <c r="C73" s="3" t="s">
        <v>16</v>
      </c>
      <c r="D73" s="61">
        <v>0</v>
      </c>
      <c r="E73" s="60" t="s">
        <v>16</v>
      </c>
      <c r="F73" s="61">
        <v>0</v>
      </c>
      <c r="G73" s="60" t="s">
        <v>16</v>
      </c>
      <c r="H73" s="61">
        <v>0</v>
      </c>
      <c r="I73" s="60" t="s">
        <v>16</v>
      </c>
      <c r="J73" s="61">
        <v>0</v>
      </c>
      <c r="K73" s="60" t="s">
        <v>16</v>
      </c>
      <c r="L73" s="61">
        <v>0</v>
      </c>
      <c r="M73" s="60" t="s">
        <v>16</v>
      </c>
      <c r="N73" s="61">
        <v>0</v>
      </c>
      <c r="O73" s="60" t="s">
        <v>16</v>
      </c>
      <c r="P73" s="61">
        <v>0</v>
      </c>
      <c r="Q73" s="60" t="s">
        <v>16</v>
      </c>
      <c r="R73" s="61">
        <v>0</v>
      </c>
      <c r="S73" s="60" t="s">
        <v>16</v>
      </c>
      <c r="T73" s="61">
        <v>0</v>
      </c>
      <c r="U73" s="60" t="s">
        <v>16</v>
      </c>
      <c r="V73" s="61">
        <v>0</v>
      </c>
      <c r="W73" s="60" t="s">
        <v>16</v>
      </c>
      <c r="X73" s="61">
        <v>0</v>
      </c>
      <c r="Y73" s="60" t="s">
        <v>16</v>
      </c>
      <c r="Z73" s="61">
        <v>0</v>
      </c>
      <c r="AA73" s="60" t="s">
        <v>16</v>
      </c>
      <c r="AB73" s="30">
        <f>D73+F73+H73+J73+L73+N73+P73+R73+T73+V73+X73+Z73</f>
        <v>0</v>
      </c>
      <c r="AC73" s="60" t="s">
        <v>16</v>
      </c>
      <c r="AD73" s="61">
        <v>0</v>
      </c>
      <c r="AE73" s="60" t="s">
        <v>16</v>
      </c>
      <c r="AF73" s="30">
        <f t="shared" si="2"/>
        <v>0</v>
      </c>
    </row>
    <row r="74" spans="2:32" ht="12.75">
      <c r="B74" s="2" t="s">
        <v>101</v>
      </c>
      <c r="C74" s="3" t="s">
        <v>16</v>
      </c>
      <c r="D74" s="63">
        <v>0</v>
      </c>
      <c r="E74" s="60" t="s">
        <v>16</v>
      </c>
      <c r="F74" s="63">
        <v>0</v>
      </c>
      <c r="G74" s="60" t="s">
        <v>16</v>
      </c>
      <c r="H74" s="63">
        <v>0</v>
      </c>
      <c r="I74" s="60" t="s">
        <v>16</v>
      </c>
      <c r="J74" s="63">
        <v>0</v>
      </c>
      <c r="K74" s="60" t="s">
        <v>16</v>
      </c>
      <c r="L74" s="63">
        <v>0</v>
      </c>
      <c r="M74" s="60" t="s">
        <v>16</v>
      </c>
      <c r="N74" s="63">
        <v>0</v>
      </c>
      <c r="O74" s="60" t="s">
        <v>16</v>
      </c>
      <c r="P74" s="63">
        <v>0</v>
      </c>
      <c r="Q74" s="60" t="s">
        <v>16</v>
      </c>
      <c r="R74" s="63">
        <v>0</v>
      </c>
      <c r="S74" s="60" t="s">
        <v>16</v>
      </c>
      <c r="T74" s="63">
        <v>0</v>
      </c>
      <c r="U74" s="60" t="s">
        <v>16</v>
      </c>
      <c r="V74" s="63">
        <v>0</v>
      </c>
      <c r="W74" s="60" t="s">
        <v>16</v>
      </c>
      <c r="X74" s="63">
        <v>0</v>
      </c>
      <c r="Y74" s="60" t="s">
        <v>16</v>
      </c>
      <c r="Z74" s="63">
        <v>0</v>
      </c>
      <c r="AA74" s="60" t="s">
        <v>16</v>
      </c>
      <c r="AB74" s="31">
        <f>D74+F74+H74+J74+L74+N74+P74+R74+T74+V74+X74+Z74</f>
        <v>0</v>
      </c>
      <c r="AC74" s="60" t="s">
        <v>16</v>
      </c>
      <c r="AD74" s="63">
        <v>0</v>
      </c>
      <c r="AE74" s="60" t="s">
        <v>16</v>
      </c>
      <c r="AF74" s="31">
        <f t="shared" si="2"/>
        <v>0</v>
      </c>
    </row>
    <row r="75" spans="2:32" ht="12.75">
      <c r="B75" s="13" t="s">
        <v>30</v>
      </c>
      <c r="C75" s="4" t="s">
        <v>16</v>
      </c>
      <c r="D75" s="71">
        <f>+D71+D72+D73-D74</f>
        <v>0</v>
      </c>
      <c r="E75" s="57" t="s">
        <v>16</v>
      </c>
      <c r="F75" s="71">
        <f>+F71+F72+F73-F74</f>
        <v>0</v>
      </c>
      <c r="G75" s="57" t="s">
        <v>16</v>
      </c>
      <c r="H75" s="71">
        <f>+H71+H72+H73-H74</f>
        <v>0</v>
      </c>
      <c r="I75" s="57" t="s">
        <v>16</v>
      </c>
      <c r="J75" s="71">
        <f>+J71+J72+J73-J74</f>
        <v>0</v>
      </c>
      <c r="K75" s="57" t="s">
        <v>16</v>
      </c>
      <c r="L75" s="71">
        <f>+L71+L72+L73-L74</f>
        <v>0</v>
      </c>
      <c r="M75" s="57" t="s">
        <v>16</v>
      </c>
      <c r="N75" s="71">
        <f>+N71+N72+N73-N74</f>
        <v>0</v>
      </c>
      <c r="O75" s="57" t="s">
        <v>16</v>
      </c>
      <c r="P75" s="71">
        <f>+P71+P72+P73-P74</f>
        <v>0</v>
      </c>
      <c r="Q75" s="57" t="s">
        <v>16</v>
      </c>
      <c r="R75" s="71">
        <f>+R71+R72+R73-R74</f>
        <v>0</v>
      </c>
      <c r="S75" s="57" t="s">
        <v>16</v>
      </c>
      <c r="T75" s="71">
        <f>+T71+T72+T73-T74</f>
        <v>0</v>
      </c>
      <c r="U75" s="57" t="s">
        <v>16</v>
      </c>
      <c r="V75" s="71">
        <f>+V71+V72+V73-V74</f>
        <v>0</v>
      </c>
      <c r="W75" s="57" t="s">
        <v>16</v>
      </c>
      <c r="X75" s="71">
        <f>+X71+X72+X73-X74</f>
        <v>0</v>
      </c>
      <c r="Y75" s="57" t="s">
        <v>16</v>
      </c>
      <c r="Z75" s="71">
        <f>+Z71+Z72+Z73-Z74</f>
        <v>0</v>
      </c>
      <c r="AA75" s="57" t="s">
        <v>16</v>
      </c>
      <c r="AB75" s="71">
        <f>+AB71+AB72+AB73-AB74</f>
        <v>0</v>
      </c>
      <c r="AC75" s="57" t="s">
        <v>16</v>
      </c>
      <c r="AD75" s="71">
        <f>+AD71+AD72+AD73-AD74</f>
        <v>0</v>
      </c>
      <c r="AE75" s="57" t="s">
        <v>16</v>
      </c>
      <c r="AF75" s="34">
        <f t="shared" si="2"/>
        <v>0</v>
      </c>
    </row>
    <row r="76" spans="3:32" ht="12.75">
      <c r="C76" s="3"/>
      <c r="D76" s="30"/>
      <c r="E76" s="60"/>
      <c r="F76" s="30"/>
      <c r="G76" s="60"/>
      <c r="H76" s="30"/>
      <c r="I76" s="60"/>
      <c r="J76" s="30"/>
      <c r="K76" s="60"/>
      <c r="L76" s="30"/>
      <c r="M76" s="60"/>
      <c r="N76" s="30"/>
      <c r="O76" s="60"/>
      <c r="P76" s="30"/>
      <c r="Q76" s="60"/>
      <c r="R76" s="30"/>
      <c r="S76" s="60"/>
      <c r="T76" s="30"/>
      <c r="U76" s="60"/>
      <c r="V76" s="30"/>
      <c r="W76" s="60"/>
      <c r="X76" s="30"/>
      <c r="Y76" s="60"/>
      <c r="Z76" s="30"/>
      <c r="AA76" s="60"/>
      <c r="AB76" s="30"/>
      <c r="AC76" s="60"/>
      <c r="AD76" s="30"/>
      <c r="AE76" s="60"/>
      <c r="AF76" s="30"/>
    </row>
    <row r="77" spans="2:32" ht="16.5" thickBot="1">
      <c r="B77" s="15" t="s">
        <v>44</v>
      </c>
      <c r="C77" s="4" t="s">
        <v>16</v>
      </c>
      <c r="D77" s="16">
        <f>+D68+D75</f>
        <v>0</v>
      </c>
      <c r="E77" s="57" t="s">
        <v>16</v>
      </c>
      <c r="F77" s="16">
        <f>+F68+F75</f>
        <v>0</v>
      </c>
      <c r="G77" s="57" t="s">
        <v>16</v>
      </c>
      <c r="H77" s="16">
        <f>+H68+H75</f>
        <v>0</v>
      </c>
      <c r="I77" s="57" t="s">
        <v>16</v>
      </c>
      <c r="J77" s="16">
        <f>+J68+J75</f>
        <v>0</v>
      </c>
      <c r="K77" s="57" t="s">
        <v>16</v>
      </c>
      <c r="L77" s="16">
        <f>+L68+L75</f>
        <v>0</v>
      </c>
      <c r="M77" s="57" t="s">
        <v>16</v>
      </c>
      <c r="N77" s="16">
        <f>+N68+N75</f>
        <v>0</v>
      </c>
      <c r="O77" s="57" t="s">
        <v>16</v>
      </c>
      <c r="P77" s="16">
        <f>+P68+P75</f>
        <v>0</v>
      </c>
      <c r="Q77" s="57" t="s">
        <v>16</v>
      </c>
      <c r="R77" s="16">
        <f>+R68+R75</f>
        <v>0</v>
      </c>
      <c r="S77" s="57" t="s">
        <v>16</v>
      </c>
      <c r="T77" s="16">
        <f>+T68+T75</f>
        <v>0</v>
      </c>
      <c r="U77" s="57" t="s">
        <v>16</v>
      </c>
      <c r="V77" s="16">
        <f>+V68+V75</f>
        <v>0</v>
      </c>
      <c r="W77" s="57" t="s">
        <v>16</v>
      </c>
      <c r="X77" s="16">
        <f>+X68+X75</f>
        <v>0</v>
      </c>
      <c r="Y77" s="57" t="s">
        <v>16</v>
      </c>
      <c r="Z77" s="16">
        <f>+Z68+Z75</f>
        <v>0</v>
      </c>
      <c r="AA77" s="57" t="s">
        <v>16</v>
      </c>
      <c r="AB77" s="16">
        <f>+AB68+AB75</f>
        <v>0</v>
      </c>
      <c r="AC77" s="57" t="s">
        <v>16</v>
      </c>
      <c r="AD77" s="16">
        <f>+AD68+AD75</f>
        <v>0</v>
      </c>
      <c r="AE77" s="57" t="s">
        <v>16</v>
      </c>
      <c r="AF77" s="16">
        <f t="shared" si="2"/>
        <v>0</v>
      </c>
    </row>
    <row r="78" ht="13.5" thickTop="1"/>
  </sheetData>
  <sheetProtection sheet="1" objects="1" scenarios="1"/>
  <printOptions/>
  <pageMargins left="0.25" right="0.25" top="0.5" bottom="0.5" header="0.5" footer="0.5"/>
  <pageSetup fitToHeight="1" fitToWidth="1" horizontalDpi="300" verticalDpi="3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12" t="s">
        <v>70</v>
      </c>
      <c r="K1" s="73" t="str">
        <f>Graphs91!K1</f>
        <v>R3</v>
      </c>
    </row>
    <row r="34" ht="12.75">
      <c r="A34" s="12" t="s">
        <v>71</v>
      </c>
    </row>
    <row r="65" ht="12.75">
      <c r="A65" s="12" t="s">
        <v>92</v>
      </c>
    </row>
    <row r="99" ht="12.75">
      <c r="A99" s="12" t="s">
        <v>94</v>
      </c>
    </row>
  </sheetData>
  <sheetProtection sheet="1" objects="1" scenarios="1"/>
  <printOptions/>
  <pageMargins left="0.25" right="0.25" top="0.5" bottom="0.5" header="0.5" footer="0.5"/>
  <pageSetup horizontalDpi="300" verticalDpi="300" orientation="portrait" r:id="rId2"/>
  <rowBreaks count="3" manualBreakCount="3">
    <brk id="32" max="255" man="1"/>
    <brk id="63" max="255" man="1"/>
    <brk id="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 XIII</cp:lastModifiedBy>
  <cp:lastPrinted>2004-03-08T21:22:14Z</cp:lastPrinted>
  <dcterms:created xsi:type="dcterms:W3CDTF">2001-03-21T18:14:37Z</dcterms:created>
  <dcterms:modified xsi:type="dcterms:W3CDTF">2004-03-30T17:08:38Z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1903363857</vt:i4>
  </property>
  <property fmtid="{D5CDD505-2E9C-101B-9397-08002B2CF9AE}" pid="3" name="_EmailSubject">
    <vt:lpwstr>new cash flow</vt:lpwstr>
  </property>
  <property fmtid="{D5CDD505-2E9C-101B-9397-08002B2CF9AE}" pid="4" name="_AuthorEmail">
    <vt:lpwstr>OGarcia@tea.state.tx.us</vt:lpwstr>
  </property>
  <property fmtid="{D5CDD505-2E9C-101B-9397-08002B2CF9AE}" pid="5" name="_AuthorEmailDisplayName">
    <vt:lpwstr>Garcia, Omar</vt:lpwstr>
  </property>
  <property fmtid="{D5CDD505-2E9C-101B-9397-08002B2CF9AE}" pid="6" name="_PreviousAdHocReviewCycleID">
    <vt:i4>-1349547832</vt:i4>
  </property>
</Properties>
</file>